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usanbernhardt/Documents/broken promise/"/>
    </mc:Choice>
  </mc:AlternateContent>
  <xr:revisionPtr revIDLastSave="0" documentId="13_ncr:1_{54969D77-8DDC-7D41-8E35-114193F62B51}" xr6:coauthVersionLast="47" xr6:coauthVersionMax="47" xr10:uidLastSave="{00000000-0000-0000-0000-000000000000}"/>
  <bookViews>
    <workbookView xWindow="0" yWindow="500" windowWidth="23260" windowHeight="12460" activeTab="4" xr2:uid="{B33E1488-6010-4D42-B516-57809E4BDE3A}"/>
  </bookViews>
  <sheets>
    <sheet name="BOP" sheetId="1" r:id="rId1"/>
    <sheet name="BOP PIIE data" sheetId="9" r:id="rId2"/>
    <sheet name="IIP PIIE data" sheetId="10" r:id="rId3"/>
    <sheet name="IIP" sheetId="2" r:id="rId4"/>
    <sheet name="GDP" sheetId="3" r:id="rId5"/>
    <sheet name="Exchange Rate" sheetId="4" r:id="rId6"/>
    <sheet name="BOP $" sheetId="5" r:id="rId7"/>
    <sheet name="IIP $" sheetId="6" r:id="rId8"/>
    <sheet name="BOP GDP" sheetId="7" r:id="rId9"/>
    <sheet name="IIP GDP" sheetId="8" r:id="rId10"/>
  </sheets>
  <definedNames>
    <definedName name="_xlnm._FilterDatabase" localSheetId="0" hidden="1">BOP!$A$1:$T$184</definedName>
    <definedName name="_xlnm._FilterDatabase" localSheetId="4" hidden="1">GDP!$A$1:$B$263</definedName>
    <definedName name="_xlnm._FilterDatabase" localSheetId="3" hidden="1">IIP!$A$1:$L$125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2" i="7" l="1"/>
  <c r="V41" i="7"/>
  <c r="T39" i="7"/>
  <c r="V36" i="7"/>
  <c r="U36" i="7"/>
  <c r="T34" i="7"/>
  <c r="V33" i="7"/>
  <c r="T31" i="7"/>
  <c r="V28" i="7"/>
  <c r="U28" i="7"/>
  <c r="T26" i="7"/>
  <c r="V25" i="7"/>
  <c r="T23" i="7"/>
  <c r="V20" i="7"/>
  <c r="U20" i="7"/>
  <c r="T18" i="7"/>
  <c r="V17" i="7"/>
  <c r="T15" i="7"/>
  <c r="V12" i="7"/>
  <c r="U12" i="7"/>
  <c r="T10" i="7"/>
  <c r="V9" i="7"/>
  <c r="T7" i="7"/>
  <c r="V4" i="7"/>
  <c r="U4" i="7"/>
  <c r="T2" i="7"/>
  <c r="N122" i="2"/>
  <c r="N120" i="2"/>
  <c r="M125" i="2"/>
  <c r="L125" i="2"/>
  <c r="K125" i="2"/>
  <c r="K44" i="8" s="1"/>
  <c r="J125" i="2"/>
  <c r="I125" i="2"/>
  <c r="H125" i="2"/>
  <c r="H44" i="8" s="1"/>
  <c r="G125" i="2"/>
  <c r="F125" i="2"/>
  <c r="E125" i="2"/>
  <c r="D125" i="2"/>
  <c r="C125" i="2"/>
  <c r="C44" i="8" s="1"/>
  <c r="B125" i="2"/>
  <c r="M124" i="2"/>
  <c r="L124" i="2"/>
  <c r="L43" i="8" s="1"/>
  <c r="K124" i="2"/>
  <c r="K43" i="8" s="1"/>
  <c r="J124" i="2"/>
  <c r="I124" i="2"/>
  <c r="H124" i="2"/>
  <c r="G124" i="2"/>
  <c r="G43" i="8" s="1"/>
  <c r="F124" i="2"/>
  <c r="E124" i="2"/>
  <c r="D124" i="2"/>
  <c r="D43" i="8" s="1"/>
  <c r="C124" i="2"/>
  <c r="C43" i="8" s="1"/>
  <c r="B124" i="2"/>
  <c r="N124" i="2" s="1"/>
  <c r="M123" i="2"/>
  <c r="L123" i="2"/>
  <c r="K123" i="2"/>
  <c r="J123" i="2"/>
  <c r="I123" i="2"/>
  <c r="H123" i="2"/>
  <c r="H42" i="8" s="1"/>
  <c r="G123" i="2"/>
  <c r="G42" i="8" s="1"/>
  <c r="F123" i="2"/>
  <c r="F42" i="8" s="1"/>
  <c r="E123" i="2"/>
  <c r="D123" i="2"/>
  <c r="C123" i="2"/>
  <c r="N123" i="2" s="1"/>
  <c r="B123" i="2"/>
  <c r="M122" i="2"/>
  <c r="L122" i="2"/>
  <c r="K122" i="2"/>
  <c r="K41" i="8" s="1"/>
  <c r="J122" i="2"/>
  <c r="J41" i="8" s="1"/>
  <c r="I122" i="2"/>
  <c r="H122" i="2"/>
  <c r="G122" i="2"/>
  <c r="F122" i="2"/>
  <c r="E122" i="2"/>
  <c r="D122" i="2"/>
  <c r="C122" i="2"/>
  <c r="C41" i="8" s="1"/>
  <c r="B122" i="2"/>
  <c r="B41" i="8" s="1"/>
  <c r="M121" i="2"/>
  <c r="L121" i="2"/>
  <c r="K121" i="2"/>
  <c r="K40" i="8" s="1"/>
  <c r="J121" i="2"/>
  <c r="I121" i="2"/>
  <c r="H121" i="2"/>
  <c r="H40" i="8" s="1"/>
  <c r="G121" i="2"/>
  <c r="F121" i="2"/>
  <c r="F40" i="8" s="1"/>
  <c r="E121" i="2"/>
  <c r="D121" i="2"/>
  <c r="C121" i="2"/>
  <c r="N121" i="2" s="1"/>
  <c r="B121" i="2"/>
  <c r="M120" i="2"/>
  <c r="L120" i="2"/>
  <c r="K120" i="2"/>
  <c r="K39" i="8" s="1"/>
  <c r="J120" i="2"/>
  <c r="I120" i="2"/>
  <c r="H120" i="2"/>
  <c r="G120" i="2"/>
  <c r="G39" i="8" s="1"/>
  <c r="F120" i="2"/>
  <c r="E120" i="2"/>
  <c r="D120" i="2"/>
  <c r="C120" i="2"/>
  <c r="C39" i="8" s="1"/>
  <c r="B120" i="2"/>
  <c r="M119" i="2"/>
  <c r="L119" i="2"/>
  <c r="K119" i="2"/>
  <c r="J119" i="2"/>
  <c r="I119" i="2"/>
  <c r="H119" i="2"/>
  <c r="G119" i="2"/>
  <c r="F119" i="2"/>
  <c r="F38" i="8" s="1"/>
  <c r="E119" i="2"/>
  <c r="D119" i="2"/>
  <c r="C119" i="2"/>
  <c r="B119" i="2"/>
  <c r="N119" i="2" s="1"/>
  <c r="M118" i="2"/>
  <c r="L118" i="2"/>
  <c r="K118" i="2"/>
  <c r="J118" i="2"/>
  <c r="I118" i="2"/>
  <c r="H118" i="2"/>
  <c r="G118" i="2"/>
  <c r="G37" i="8" s="1"/>
  <c r="F118" i="2"/>
  <c r="E118" i="2"/>
  <c r="D118" i="2"/>
  <c r="C118" i="2"/>
  <c r="B118" i="2"/>
  <c r="N118" i="2" s="1"/>
  <c r="M117" i="2"/>
  <c r="L117" i="2"/>
  <c r="K117" i="2"/>
  <c r="K36" i="8" s="1"/>
  <c r="J117" i="2"/>
  <c r="I117" i="2"/>
  <c r="H117" i="2"/>
  <c r="H36" i="8" s="1"/>
  <c r="G117" i="2"/>
  <c r="F117" i="2"/>
  <c r="E117" i="2"/>
  <c r="D117" i="2"/>
  <c r="C117" i="2"/>
  <c r="B117" i="2"/>
  <c r="N117" i="2" s="1"/>
  <c r="M116" i="2"/>
  <c r="L116" i="2"/>
  <c r="L35" i="8" s="1"/>
  <c r="K116" i="2"/>
  <c r="K35" i="8" s="1"/>
  <c r="J116" i="2"/>
  <c r="I116" i="2"/>
  <c r="H116" i="2"/>
  <c r="G116" i="2"/>
  <c r="F116" i="2"/>
  <c r="E116" i="2"/>
  <c r="D116" i="2"/>
  <c r="D35" i="8" s="1"/>
  <c r="C116" i="2"/>
  <c r="C35" i="8" s="1"/>
  <c r="B116" i="2"/>
  <c r="N116" i="2" s="1"/>
  <c r="M115" i="2"/>
  <c r="L115" i="2"/>
  <c r="K115" i="2"/>
  <c r="K34" i="8" s="1"/>
  <c r="J115" i="2"/>
  <c r="I115" i="2"/>
  <c r="H115" i="2"/>
  <c r="H34" i="8" s="1"/>
  <c r="G115" i="2"/>
  <c r="G34" i="8" s="1"/>
  <c r="F115" i="2"/>
  <c r="F34" i="8" s="1"/>
  <c r="E115" i="2"/>
  <c r="D115" i="2"/>
  <c r="C115" i="2"/>
  <c r="N115" i="2" s="1"/>
  <c r="B115" i="2"/>
  <c r="M114" i="2"/>
  <c r="L114" i="2"/>
  <c r="L33" i="8" s="1"/>
  <c r="K114" i="2"/>
  <c r="K33" i="8" s="1"/>
  <c r="J114" i="2"/>
  <c r="J33" i="8" s="1"/>
  <c r="I114" i="2"/>
  <c r="H114" i="2"/>
  <c r="G114" i="2"/>
  <c r="F114" i="2"/>
  <c r="E114" i="2"/>
  <c r="D114" i="2"/>
  <c r="C114" i="2"/>
  <c r="C33" i="8" s="1"/>
  <c r="B114" i="2"/>
  <c r="B33" i="8" s="1"/>
  <c r="M113" i="2"/>
  <c r="L113" i="2"/>
  <c r="K113" i="2"/>
  <c r="K32" i="8" s="1"/>
  <c r="J113" i="2"/>
  <c r="I113" i="2"/>
  <c r="H113" i="2"/>
  <c r="H32" i="8" s="1"/>
  <c r="G113" i="2"/>
  <c r="F113" i="2"/>
  <c r="F32" i="8" s="1"/>
  <c r="E113" i="2"/>
  <c r="D113" i="2"/>
  <c r="C113" i="2"/>
  <c r="N113" i="2" s="1"/>
  <c r="B113" i="2"/>
  <c r="M112" i="2"/>
  <c r="L112" i="2"/>
  <c r="L31" i="8" s="1"/>
  <c r="K112" i="2"/>
  <c r="K31" i="8" s="1"/>
  <c r="J112" i="2"/>
  <c r="I112" i="2"/>
  <c r="H112" i="2"/>
  <c r="G112" i="2"/>
  <c r="F112" i="2"/>
  <c r="E112" i="2"/>
  <c r="D112" i="2"/>
  <c r="N112" i="2" s="1"/>
  <c r="C112" i="2"/>
  <c r="C31" i="8" s="1"/>
  <c r="B112" i="2"/>
  <c r="M111" i="2"/>
  <c r="L111" i="2"/>
  <c r="K111" i="2"/>
  <c r="J111" i="2"/>
  <c r="I111" i="2"/>
  <c r="H111" i="2"/>
  <c r="H30" i="8" s="1"/>
  <c r="G111" i="2"/>
  <c r="F111" i="2"/>
  <c r="F30" i="8" s="1"/>
  <c r="E111" i="2"/>
  <c r="D111" i="2"/>
  <c r="C111" i="2"/>
  <c r="C30" i="8" s="1"/>
  <c r="B111" i="2"/>
  <c r="N111" i="2" s="1"/>
  <c r="M110" i="2"/>
  <c r="L110" i="2"/>
  <c r="K110" i="2"/>
  <c r="J110" i="2"/>
  <c r="I110" i="2"/>
  <c r="H110" i="2"/>
  <c r="G110" i="2"/>
  <c r="G29" i="8" s="1"/>
  <c r="F110" i="2"/>
  <c r="E110" i="2"/>
  <c r="D110" i="2"/>
  <c r="C110" i="2"/>
  <c r="B110" i="2"/>
  <c r="N110" i="2" s="1"/>
  <c r="M109" i="2"/>
  <c r="L109" i="2"/>
  <c r="K109" i="2"/>
  <c r="J109" i="2"/>
  <c r="I109" i="2"/>
  <c r="H109" i="2"/>
  <c r="H28" i="8" s="1"/>
  <c r="G109" i="2"/>
  <c r="F109" i="2"/>
  <c r="E109" i="2"/>
  <c r="D109" i="2"/>
  <c r="C109" i="2"/>
  <c r="B109" i="2"/>
  <c r="N109" i="2" s="1"/>
  <c r="M108" i="2"/>
  <c r="L108" i="2"/>
  <c r="L27" i="8" s="1"/>
  <c r="K108" i="2"/>
  <c r="K27" i="8" s="1"/>
  <c r="J108" i="2"/>
  <c r="I108" i="2"/>
  <c r="H108" i="2"/>
  <c r="G108" i="2"/>
  <c r="F108" i="2"/>
  <c r="E108" i="2"/>
  <c r="D108" i="2"/>
  <c r="D27" i="8" s="1"/>
  <c r="C108" i="2"/>
  <c r="C27" i="8" s="1"/>
  <c r="B108" i="2"/>
  <c r="N108" i="2" s="1"/>
  <c r="M107" i="2"/>
  <c r="L107" i="2"/>
  <c r="K107" i="2"/>
  <c r="K26" i="8" s="1"/>
  <c r="J107" i="2"/>
  <c r="I107" i="2"/>
  <c r="H107" i="2"/>
  <c r="H26" i="6" s="1"/>
  <c r="G107" i="2"/>
  <c r="G26" i="8" s="1"/>
  <c r="F107" i="2"/>
  <c r="F26" i="8" s="1"/>
  <c r="E107" i="2"/>
  <c r="D107" i="2"/>
  <c r="C107" i="2"/>
  <c r="N107" i="2" s="1"/>
  <c r="B107" i="2"/>
  <c r="M106" i="2"/>
  <c r="L106" i="2"/>
  <c r="L25" i="8" s="1"/>
  <c r="K106" i="2"/>
  <c r="K25" i="8" s="1"/>
  <c r="J106" i="2"/>
  <c r="J25" i="8" s="1"/>
  <c r="I106" i="2"/>
  <c r="H106" i="2"/>
  <c r="G106" i="2"/>
  <c r="F106" i="2"/>
  <c r="E106" i="2"/>
  <c r="D106" i="2"/>
  <c r="D25" i="8" s="1"/>
  <c r="C106" i="2"/>
  <c r="C25" i="8" s="1"/>
  <c r="B106" i="2"/>
  <c r="B25" i="8" s="1"/>
  <c r="M105" i="2"/>
  <c r="L105" i="2"/>
  <c r="K105" i="2"/>
  <c r="K24" i="8" s="1"/>
  <c r="J105" i="2"/>
  <c r="I105" i="2"/>
  <c r="H105" i="2"/>
  <c r="H24" i="8" s="1"/>
  <c r="G105" i="2"/>
  <c r="F105" i="2"/>
  <c r="F24" i="8" s="1"/>
  <c r="E105" i="2"/>
  <c r="D105" i="2"/>
  <c r="C105" i="2"/>
  <c r="N105" i="2" s="1"/>
  <c r="B105" i="2"/>
  <c r="M104" i="2"/>
  <c r="L104" i="2"/>
  <c r="L23" i="8" s="1"/>
  <c r="K104" i="2"/>
  <c r="K23" i="8" s="1"/>
  <c r="J104" i="2"/>
  <c r="I104" i="2"/>
  <c r="H104" i="2"/>
  <c r="G104" i="2"/>
  <c r="F104" i="2"/>
  <c r="E104" i="2"/>
  <c r="D104" i="2"/>
  <c r="N104" i="2" s="1"/>
  <c r="C104" i="2"/>
  <c r="C23" i="8" s="1"/>
  <c r="B104" i="2"/>
  <c r="M103" i="2"/>
  <c r="L103" i="2"/>
  <c r="K103" i="2"/>
  <c r="J103" i="2"/>
  <c r="I103" i="2"/>
  <c r="H103" i="2"/>
  <c r="H22" i="8" s="1"/>
  <c r="G103" i="2"/>
  <c r="F103" i="2"/>
  <c r="F22" i="8" s="1"/>
  <c r="E103" i="2"/>
  <c r="D103" i="2"/>
  <c r="C103" i="2"/>
  <c r="C22" i="8" s="1"/>
  <c r="B103" i="2"/>
  <c r="N103" i="2" s="1"/>
  <c r="M102" i="2"/>
  <c r="L102" i="2"/>
  <c r="K102" i="2"/>
  <c r="J102" i="2"/>
  <c r="I102" i="2"/>
  <c r="H102" i="2"/>
  <c r="G102" i="2"/>
  <c r="G21" i="8" s="1"/>
  <c r="F102" i="2"/>
  <c r="E102" i="2"/>
  <c r="D102" i="2"/>
  <c r="C102" i="2"/>
  <c r="B102" i="2"/>
  <c r="N102" i="2" s="1"/>
  <c r="M101" i="2"/>
  <c r="L101" i="2"/>
  <c r="K101" i="2"/>
  <c r="J101" i="2"/>
  <c r="I101" i="2"/>
  <c r="H101" i="2"/>
  <c r="H20" i="8" s="1"/>
  <c r="G101" i="2"/>
  <c r="F101" i="2"/>
  <c r="E101" i="2"/>
  <c r="D101" i="2"/>
  <c r="C101" i="2"/>
  <c r="B101" i="2"/>
  <c r="N101" i="2" s="1"/>
  <c r="M100" i="2"/>
  <c r="L100" i="2"/>
  <c r="L19" i="8" s="1"/>
  <c r="K100" i="2"/>
  <c r="K19" i="8" s="1"/>
  <c r="J100" i="2"/>
  <c r="I100" i="2"/>
  <c r="H100" i="2"/>
  <c r="G100" i="2"/>
  <c r="F100" i="2"/>
  <c r="E100" i="2"/>
  <c r="D100" i="2"/>
  <c r="D19" i="8" s="1"/>
  <c r="C100" i="2"/>
  <c r="C19" i="8" s="1"/>
  <c r="B100" i="2"/>
  <c r="N100" i="2" s="1"/>
  <c r="M99" i="2"/>
  <c r="L99" i="2"/>
  <c r="K99" i="2"/>
  <c r="K18" i="8" s="1"/>
  <c r="J99" i="2"/>
  <c r="I99" i="2"/>
  <c r="H99" i="2"/>
  <c r="H18" i="6" s="1"/>
  <c r="G99" i="2"/>
  <c r="G18" i="8" s="1"/>
  <c r="F99" i="2"/>
  <c r="F18" i="8" s="1"/>
  <c r="E99" i="2"/>
  <c r="D99" i="2"/>
  <c r="C99" i="2"/>
  <c r="N99" i="2" s="1"/>
  <c r="B99" i="2"/>
  <c r="M98" i="2"/>
  <c r="L98" i="2"/>
  <c r="L17" i="8" s="1"/>
  <c r="K98" i="2"/>
  <c r="K17" i="8" s="1"/>
  <c r="J98" i="2"/>
  <c r="J17" i="8" s="1"/>
  <c r="I98" i="2"/>
  <c r="H98" i="2"/>
  <c r="G98" i="2"/>
  <c r="F98" i="2"/>
  <c r="E98" i="2"/>
  <c r="D98" i="2"/>
  <c r="D17" i="8" s="1"/>
  <c r="C98" i="2"/>
  <c r="C17" i="8" s="1"/>
  <c r="B98" i="2"/>
  <c r="B17" i="8" s="1"/>
  <c r="M97" i="2"/>
  <c r="L97" i="2"/>
  <c r="K97" i="2"/>
  <c r="K16" i="8" s="1"/>
  <c r="J97" i="2"/>
  <c r="I97" i="2"/>
  <c r="H97" i="2"/>
  <c r="H16" i="8" s="1"/>
  <c r="G97" i="2"/>
  <c r="F97" i="2"/>
  <c r="F16" i="8" s="1"/>
  <c r="E97" i="2"/>
  <c r="D97" i="2"/>
  <c r="C97" i="2"/>
  <c r="N97" i="2" s="1"/>
  <c r="B97" i="2"/>
  <c r="M96" i="2"/>
  <c r="L96" i="2"/>
  <c r="L15" i="8" s="1"/>
  <c r="K96" i="2"/>
  <c r="K15" i="8" s="1"/>
  <c r="J96" i="2"/>
  <c r="I96" i="2"/>
  <c r="H96" i="2"/>
  <c r="G96" i="2"/>
  <c r="F96" i="2"/>
  <c r="E96" i="2"/>
  <c r="D96" i="2"/>
  <c r="D15" i="6" s="1"/>
  <c r="C96" i="2"/>
  <c r="C15" i="8" s="1"/>
  <c r="B96" i="2"/>
  <c r="M95" i="2"/>
  <c r="L95" i="2"/>
  <c r="K95" i="2"/>
  <c r="J95" i="2"/>
  <c r="I95" i="2"/>
  <c r="H95" i="2"/>
  <c r="H14" i="8" s="1"/>
  <c r="G95" i="2"/>
  <c r="F95" i="2"/>
  <c r="F14" i="8" s="1"/>
  <c r="E95" i="2"/>
  <c r="D95" i="2"/>
  <c r="C95" i="2"/>
  <c r="B95" i="2"/>
  <c r="N95" i="2" s="1"/>
  <c r="M94" i="2"/>
  <c r="L94" i="2"/>
  <c r="K94" i="2"/>
  <c r="J94" i="2"/>
  <c r="I94" i="2"/>
  <c r="H94" i="2"/>
  <c r="G94" i="2"/>
  <c r="G13" i="8" s="1"/>
  <c r="F94" i="2"/>
  <c r="E94" i="2"/>
  <c r="D94" i="2"/>
  <c r="C94" i="2"/>
  <c r="B94" i="2"/>
  <c r="N94" i="2" s="1"/>
  <c r="M93" i="2"/>
  <c r="L93" i="2"/>
  <c r="K93" i="2"/>
  <c r="J93" i="2"/>
  <c r="I93" i="2"/>
  <c r="H93" i="2"/>
  <c r="H12" i="8" s="1"/>
  <c r="G93" i="2"/>
  <c r="F93" i="2"/>
  <c r="E93" i="2"/>
  <c r="D93" i="2"/>
  <c r="C93" i="2"/>
  <c r="B93" i="2"/>
  <c r="N93" i="2" s="1"/>
  <c r="M92" i="2"/>
  <c r="L92" i="2"/>
  <c r="L11" i="8" s="1"/>
  <c r="K92" i="2"/>
  <c r="K11" i="8" s="1"/>
  <c r="J92" i="2"/>
  <c r="I92" i="2"/>
  <c r="H92" i="2"/>
  <c r="G92" i="2"/>
  <c r="F92" i="2"/>
  <c r="E92" i="2"/>
  <c r="D92" i="2"/>
  <c r="D11" i="8" s="1"/>
  <c r="C92" i="2"/>
  <c r="C11" i="8" s="1"/>
  <c r="B92" i="2"/>
  <c r="N92" i="2" s="1"/>
  <c r="M91" i="2"/>
  <c r="L91" i="2"/>
  <c r="K91" i="2"/>
  <c r="K10" i="8" s="1"/>
  <c r="J91" i="2"/>
  <c r="I91" i="2"/>
  <c r="H91" i="2"/>
  <c r="G91" i="2"/>
  <c r="G10" i="8" s="1"/>
  <c r="F91" i="2"/>
  <c r="F10" i="8" s="1"/>
  <c r="E91" i="2"/>
  <c r="D91" i="2"/>
  <c r="C91" i="2"/>
  <c r="N91" i="2" s="1"/>
  <c r="B91" i="2"/>
  <c r="M90" i="2"/>
  <c r="L90" i="2"/>
  <c r="L9" i="8" s="1"/>
  <c r="K90" i="2"/>
  <c r="K9" i="8" s="1"/>
  <c r="J90" i="2"/>
  <c r="J9" i="8" s="1"/>
  <c r="I90" i="2"/>
  <c r="H90" i="2"/>
  <c r="G90" i="2"/>
  <c r="F90" i="2"/>
  <c r="E90" i="2"/>
  <c r="D90" i="2"/>
  <c r="D9" i="8" s="1"/>
  <c r="C90" i="2"/>
  <c r="C9" i="8" s="1"/>
  <c r="B90" i="2"/>
  <c r="B9" i="8" s="1"/>
  <c r="M89" i="2"/>
  <c r="L89" i="2"/>
  <c r="K89" i="2"/>
  <c r="K8" i="8" s="1"/>
  <c r="J89" i="2"/>
  <c r="I89" i="2"/>
  <c r="H89" i="2"/>
  <c r="H8" i="8" s="1"/>
  <c r="G89" i="2"/>
  <c r="F89" i="2"/>
  <c r="F8" i="8" s="1"/>
  <c r="E89" i="2"/>
  <c r="D89" i="2"/>
  <c r="C89" i="2"/>
  <c r="N89" i="2" s="1"/>
  <c r="B89" i="2"/>
  <c r="M88" i="2"/>
  <c r="L88" i="2"/>
  <c r="L7" i="8" s="1"/>
  <c r="K88" i="2"/>
  <c r="K7" i="8" s="1"/>
  <c r="J88" i="2"/>
  <c r="I88" i="2"/>
  <c r="H88" i="2"/>
  <c r="G88" i="2"/>
  <c r="F88" i="2"/>
  <c r="E88" i="2"/>
  <c r="D88" i="2"/>
  <c r="D7" i="6" s="1"/>
  <c r="C88" i="2"/>
  <c r="C7" i="8" s="1"/>
  <c r="B88" i="2"/>
  <c r="M87" i="2"/>
  <c r="L87" i="2"/>
  <c r="K87" i="2"/>
  <c r="J87" i="2"/>
  <c r="I87" i="2"/>
  <c r="H87" i="2"/>
  <c r="H6" i="8" s="1"/>
  <c r="G87" i="2"/>
  <c r="F87" i="2"/>
  <c r="F6" i="8" s="1"/>
  <c r="E87" i="2"/>
  <c r="D87" i="2"/>
  <c r="C87" i="2"/>
  <c r="B87" i="2"/>
  <c r="N87" i="2" s="1"/>
  <c r="M86" i="2"/>
  <c r="L86" i="2"/>
  <c r="K86" i="2"/>
  <c r="J86" i="2"/>
  <c r="I86" i="2"/>
  <c r="H86" i="2"/>
  <c r="G86" i="2"/>
  <c r="G5" i="8" s="1"/>
  <c r="F86" i="2"/>
  <c r="E86" i="2"/>
  <c r="D86" i="2"/>
  <c r="C86" i="2"/>
  <c r="B86" i="2"/>
  <c r="N86" i="2" s="1"/>
  <c r="M85" i="2"/>
  <c r="L85" i="2"/>
  <c r="K85" i="2"/>
  <c r="J85" i="2"/>
  <c r="I85" i="2"/>
  <c r="H85" i="2"/>
  <c r="H4" i="8" s="1"/>
  <c r="G85" i="2"/>
  <c r="F85" i="2"/>
  <c r="E85" i="2"/>
  <c r="D85" i="2"/>
  <c r="C85" i="2"/>
  <c r="B85" i="2"/>
  <c r="N85" i="2" s="1"/>
  <c r="M84" i="2"/>
  <c r="L84" i="2"/>
  <c r="L3" i="8" s="1"/>
  <c r="K84" i="2"/>
  <c r="K3" i="8" s="1"/>
  <c r="J84" i="2"/>
  <c r="I84" i="2"/>
  <c r="H84" i="2"/>
  <c r="G84" i="2"/>
  <c r="F84" i="2"/>
  <c r="E84" i="2"/>
  <c r="D84" i="2"/>
  <c r="D3" i="8" s="1"/>
  <c r="C84" i="2"/>
  <c r="C3" i="8" s="1"/>
  <c r="B84" i="2"/>
  <c r="N84" i="2" s="1"/>
  <c r="M83" i="2"/>
  <c r="L83" i="2"/>
  <c r="K83" i="2"/>
  <c r="K2" i="8" s="1"/>
  <c r="J83" i="2"/>
  <c r="I83" i="2"/>
  <c r="H83" i="2"/>
  <c r="G83" i="2"/>
  <c r="G2" i="8" s="1"/>
  <c r="F83" i="2"/>
  <c r="F2" i="8" s="1"/>
  <c r="E83" i="2"/>
  <c r="D83" i="2"/>
  <c r="C83" i="2"/>
  <c r="N83" i="2" s="1"/>
  <c r="B83" i="2"/>
  <c r="M82" i="2"/>
  <c r="L82" i="2"/>
  <c r="K82" i="2"/>
  <c r="J82" i="2"/>
  <c r="I82" i="2"/>
  <c r="H82" i="2"/>
  <c r="G82" i="2"/>
  <c r="F82" i="2"/>
  <c r="E82" i="2"/>
  <c r="D82" i="2"/>
  <c r="C82" i="2"/>
  <c r="B82" i="2"/>
  <c r="N82" i="2" s="1"/>
  <c r="M81" i="2"/>
  <c r="L81" i="2"/>
  <c r="K81" i="2"/>
  <c r="J81" i="2"/>
  <c r="I81" i="2"/>
  <c r="H81" i="2"/>
  <c r="G81" i="2"/>
  <c r="F81" i="2"/>
  <c r="E81" i="2"/>
  <c r="D81" i="2"/>
  <c r="C81" i="2"/>
  <c r="N81" i="2" s="1"/>
  <c r="B81" i="2"/>
  <c r="M80" i="2"/>
  <c r="L80" i="2"/>
  <c r="K80" i="2"/>
  <c r="J80" i="2"/>
  <c r="I80" i="2"/>
  <c r="H80" i="2"/>
  <c r="G80" i="2"/>
  <c r="F80" i="2"/>
  <c r="E80" i="2"/>
  <c r="D80" i="2"/>
  <c r="C80" i="2"/>
  <c r="B80" i="2"/>
  <c r="N80" i="2" s="1"/>
  <c r="M79" i="2"/>
  <c r="L79" i="2"/>
  <c r="K79" i="2"/>
  <c r="J79" i="2"/>
  <c r="I79" i="2"/>
  <c r="H79" i="2"/>
  <c r="G79" i="2"/>
  <c r="F79" i="2"/>
  <c r="E79" i="2"/>
  <c r="D79" i="2"/>
  <c r="C79" i="2"/>
  <c r="B79" i="2"/>
  <c r="N79" i="2" s="1"/>
  <c r="M78" i="2"/>
  <c r="L78" i="2"/>
  <c r="K78" i="2"/>
  <c r="J78" i="2"/>
  <c r="I78" i="2"/>
  <c r="H78" i="2"/>
  <c r="G78" i="2"/>
  <c r="F78" i="2"/>
  <c r="E78" i="2"/>
  <c r="D78" i="2"/>
  <c r="C78" i="2"/>
  <c r="B78" i="2"/>
  <c r="N78" i="2" s="1"/>
  <c r="M77" i="2"/>
  <c r="L77" i="2"/>
  <c r="K77" i="2"/>
  <c r="J77" i="2"/>
  <c r="I77" i="2"/>
  <c r="H77" i="2"/>
  <c r="G77" i="2"/>
  <c r="F77" i="2"/>
  <c r="E77" i="2"/>
  <c r="D77" i="2"/>
  <c r="C77" i="2"/>
  <c r="B77" i="2"/>
  <c r="N77" i="2" s="1"/>
  <c r="M76" i="2"/>
  <c r="L76" i="2"/>
  <c r="K76" i="2"/>
  <c r="J76" i="2"/>
  <c r="I76" i="2"/>
  <c r="H76" i="2"/>
  <c r="G76" i="2"/>
  <c r="F76" i="2"/>
  <c r="E76" i="2"/>
  <c r="D76" i="2"/>
  <c r="C76" i="2"/>
  <c r="B76" i="2"/>
  <c r="N76" i="2" s="1"/>
  <c r="M75" i="2"/>
  <c r="L75" i="2"/>
  <c r="K75" i="2"/>
  <c r="J75" i="2"/>
  <c r="I75" i="2"/>
  <c r="H75" i="2"/>
  <c r="G75" i="2"/>
  <c r="F75" i="2"/>
  <c r="E75" i="2"/>
  <c r="D75" i="2"/>
  <c r="C75" i="2"/>
  <c r="N75" i="2" s="1"/>
  <c r="B75" i="2"/>
  <c r="M74" i="2"/>
  <c r="L74" i="2"/>
  <c r="K74" i="2"/>
  <c r="J74" i="2"/>
  <c r="I74" i="2"/>
  <c r="H74" i="2"/>
  <c r="G74" i="2"/>
  <c r="F74" i="2"/>
  <c r="E74" i="2"/>
  <c r="D74" i="2"/>
  <c r="C74" i="2"/>
  <c r="B74" i="2"/>
  <c r="N74" i="2" s="1"/>
  <c r="M73" i="2"/>
  <c r="L73" i="2"/>
  <c r="K73" i="2"/>
  <c r="J73" i="2"/>
  <c r="I73" i="2"/>
  <c r="H73" i="2"/>
  <c r="G73" i="2"/>
  <c r="F73" i="2"/>
  <c r="E73" i="2"/>
  <c r="D73" i="2"/>
  <c r="C73" i="2"/>
  <c r="N73" i="2" s="1"/>
  <c r="B73" i="2"/>
  <c r="M72" i="2"/>
  <c r="L72" i="2"/>
  <c r="K72" i="2"/>
  <c r="J72" i="2"/>
  <c r="I72" i="2"/>
  <c r="H72" i="2"/>
  <c r="G72" i="2"/>
  <c r="F72" i="2"/>
  <c r="E72" i="2"/>
  <c r="D72" i="2"/>
  <c r="C72" i="2"/>
  <c r="B72" i="2"/>
  <c r="N72" i="2" s="1"/>
  <c r="M71" i="2"/>
  <c r="L71" i="2"/>
  <c r="K71" i="2"/>
  <c r="J71" i="2"/>
  <c r="I71" i="2"/>
  <c r="H71" i="2"/>
  <c r="G71" i="2"/>
  <c r="F71" i="2"/>
  <c r="E71" i="2"/>
  <c r="D71" i="2"/>
  <c r="C71" i="2"/>
  <c r="B71" i="2"/>
  <c r="N71" i="2" s="1"/>
  <c r="M70" i="2"/>
  <c r="L70" i="2"/>
  <c r="K70" i="2"/>
  <c r="J70" i="2"/>
  <c r="I70" i="2"/>
  <c r="H70" i="2"/>
  <c r="G70" i="2"/>
  <c r="F70" i="2"/>
  <c r="E70" i="2"/>
  <c r="D70" i="2"/>
  <c r="C70" i="2"/>
  <c r="B70" i="2"/>
  <c r="N70" i="2" s="1"/>
  <c r="M69" i="2"/>
  <c r="L69" i="2"/>
  <c r="K69" i="2"/>
  <c r="J69" i="2"/>
  <c r="I69" i="2"/>
  <c r="H69" i="2"/>
  <c r="G69" i="2"/>
  <c r="F69" i="2"/>
  <c r="E69" i="2"/>
  <c r="D69" i="2"/>
  <c r="C69" i="2"/>
  <c r="B69" i="2"/>
  <c r="N69" i="2" s="1"/>
  <c r="M68" i="2"/>
  <c r="L68" i="2"/>
  <c r="K68" i="2"/>
  <c r="J68" i="2"/>
  <c r="I68" i="2"/>
  <c r="H68" i="2"/>
  <c r="G68" i="2"/>
  <c r="F68" i="2"/>
  <c r="E68" i="2"/>
  <c r="D68" i="2"/>
  <c r="C68" i="2"/>
  <c r="B68" i="2"/>
  <c r="N68" i="2" s="1"/>
  <c r="M67" i="2"/>
  <c r="L67" i="2"/>
  <c r="K67" i="2"/>
  <c r="J67" i="2"/>
  <c r="I67" i="2"/>
  <c r="H67" i="2"/>
  <c r="G67" i="2"/>
  <c r="F67" i="2"/>
  <c r="E67" i="2"/>
  <c r="D67" i="2"/>
  <c r="C67" i="2"/>
  <c r="B67" i="2"/>
  <c r="N67" i="2" s="1"/>
  <c r="M66" i="2"/>
  <c r="L66" i="2"/>
  <c r="K66" i="2"/>
  <c r="J66" i="2"/>
  <c r="I66" i="2"/>
  <c r="H66" i="2"/>
  <c r="G66" i="2"/>
  <c r="F66" i="2"/>
  <c r="E66" i="2"/>
  <c r="D66" i="2"/>
  <c r="C66" i="2"/>
  <c r="B66" i="2"/>
  <c r="N66" i="2" s="1"/>
  <c r="M65" i="2"/>
  <c r="L65" i="2"/>
  <c r="K65" i="2"/>
  <c r="J65" i="2"/>
  <c r="I65" i="2"/>
  <c r="H65" i="2"/>
  <c r="G65" i="2"/>
  <c r="F65" i="2"/>
  <c r="E65" i="2"/>
  <c r="D65" i="2"/>
  <c r="C65" i="2"/>
  <c r="N65" i="2" s="1"/>
  <c r="B65" i="2"/>
  <c r="M64" i="2"/>
  <c r="L64" i="2"/>
  <c r="K64" i="2"/>
  <c r="J64" i="2"/>
  <c r="I64" i="2"/>
  <c r="H64" i="2"/>
  <c r="G64" i="2"/>
  <c r="F64" i="2"/>
  <c r="E64" i="2"/>
  <c r="D64" i="2"/>
  <c r="C64" i="2"/>
  <c r="B64" i="2"/>
  <c r="N64" i="2" s="1"/>
  <c r="M63" i="2"/>
  <c r="L63" i="2"/>
  <c r="K63" i="2"/>
  <c r="J63" i="2"/>
  <c r="I63" i="2"/>
  <c r="H63" i="2"/>
  <c r="G63" i="2"/>
  <c r="F63" i="2"/>
  <c r="E63" i="2"/>
  <c r="D63" i="2"/>
  <c r="C63" i="2"/>
  <c r="B63" i="2"/>
  <c r="N63" i="2" s="1"/>
  <c r="M62" i="2"/>
  <c r="L62" i="2"/>
  <c r="K62" i="2"/>
  <c r="J62" i="2"/>
  <c r="I62" i="2"/>
  <c r="H62" i="2"/>
  <c r="G62" i="2"/>
  <c r="F62" i="2"/>
  <c r="E62" i="2"/>
  <c r="D62" i="2"/>
  <c r="C62" i="2"/>
  <c r="B62" i="2"/>
  <c r="N62" i="2" s="1"/>
  <c r="M61" i="2"/>
  <c r="L61" i="2"/>
  <c r="K61" i="2"/>
  <c r="J61" i="2"/>
  <c r="I61" i="2"/>
  <c r="H61" i="2"/>
  <c r="G61" i="2"/>
  <c r="F61" i="2"/>
  <c r="E61" i="2"/>
  <c r="D61" i="2"/>
  <c r="C61" i="2"/>
  <c r="B61" i="2"/>
  <c r="N61" i="2" s="1"/>
  <c r="M60" i="2"/>
  <c r="L60" i="2"/>
  <c r="K60" i="2"/>
  <c r="J60" i="2"/>
  <c r="I60" i="2"/>
  <c r="H60" i="2"/>
  <c r="G60" i="2"/>
  <c r="F60" i="2"/>
  <c r="E60" i="2"/>
  <c r="D60" i="2"/>
  <c r="C60" i="2"/>
  <c r="B60" i="2"/>
  <c r="N60" i="2" s="1"/>
  <c r="M59" i="2"/>
  <c r="L59" i="2"/>
  <c r="K59" i="2"/>
  <c r="J59" i="2"/>
  <c r="I59" i="2"/>
  <c r="H59" i="2"/>
  <c r="G59" i="2"/>
  <c r="F59" i="2"/>
  <c r="E59" i="2"/>
  <c r="D59" i="2"/>
  <c r="C59" i="2"/>
  <c r="B59" i="2"/>
  <c r="N59" i="2" s="1"/>
  <c r="M58" i="2"/>
  <c r="L58" i="2"/>
  <c r="K58" i="2"/>
  <c r="J58" i="2"/>
  <c r="I58" i="2"/>
  <c r="H58" i="2"/>
  <c r="G58" i="2"/>
  <c r="F58" i="2"/>
  <c r="E58" i="2"/>
  <c r="D58" i="2"/>
  <c r="C58" i="2"/>
  <c r="B58" i="2"/>
  <c r="N58" i="2" s="1"/>
  <c r="M57" i="2"/>
  <c r="L57" i="2"/>
  <c r="K57" i="2"/>
  <c r="J57" i="2"/>
  <c r="I57" i="2"/>
  <c r="H57" i="2"/>
  <c r="G57" i="2"/>
  <c r="F57" i="2"/>
  <c r="E57" i="2"/>
  <c r="D57" i="2"/>
  <c r="C57" i="2"/>
  <c r="N57" i="2" s="1"/>
  <c r="B57" i="2"/>
  <c r="M56" i="2"/>
  <c r="L56" i="2"/>
  <c r="K56" i="2"/>
  <c r="J56" i="2"/>
  <c r="I56" i="2"/>
  <c r="H56" i="2"/>
  <c r="G56" i="2"/>
  <c r="F56" i="2"/>
  <c r="E56" i="2"/>
  <c r="D56" i="2"/>
  <c r="C56" i="2"/>
  <c r="B56" i="2"/>
  <c r="N56" i="2" s="1"/>
  <c r="M55" i="2"/>
  <c r="L55" i="2"/>
  <c r="K55" i="2"/>
  <c r="J55" i="2"/>
  <c r="I55" i="2"/>
  <c r="H55" i="2"/>
  <c r="G55" i="2"/>
  <c r="F55" i="2"/>
  <c r="E55" i="2"/>
  <c r="D55" i="2"/>
  <c r="C55" i="2"/>
  <c r="B55" i="2"/>
  <c r="N55" i="2" s="1"/>
  <c r="M54" i="2"/>
  <c r="L54" i="2"/>
  <c r="K54" i="2"/>
  <c r="J54" i="2"/>
  <c r="I54" i="2"/>
  <c r="H54" i="2"/>
  <c r="G54" i="2"/>
  <c r="F54" i="2"/>
  <c r="E54" i="2"/>
  <c r="D54" i="2"/>
  <c r="C54" i="2"/>
  <c r="B54" i="2"/>
  <c r="N54" i="2" s="1"/>
  <c r="M53" i="2"/>
  <c r="L53" i="2"/>
  <c r="K53" i="2"/>
  <c r="J53" i="2"/>
  <c r="I53" i="2"/>
  <c r="H53" i="2"/>
  <c r="G53" i="2"/>
  <c r="F53" i="2"/>
  <c r="E53" i="2"/>
  <c r="D53" i="2"/>
  <c r="C53" i="2"/>
  <c r="B53" i="2"/>
  <c r="N53" i="2" s="1"/>
  <c r="M52" i="2"/>
  <c r="L52" i="2"/>
  <c r="K52" i="2"/>
  <c r="J52" i="2"/>
  <c r="I52" i="2"/>
  <c r="H52" i="2"/>
  <c r="G52" i="2"/>
  <c r="F52" i="2"/>
  <c r="E52" i="2"/>
  <c r="D52" i="2"/>
  <c r="C52" i="2"/>
  <c r="B52" i="2"/>
  <c r="N52" i="2" s="1"/>
  <c r="M51" i="2"/>
  <c r="L51" i="2"/>
  <c r="K51" i="2"/>
  <c r="J51" i="2"/>
  <c r="I51" i="2"/>
  <c r="H51" i="2"/>
  <c r="G51" i="2"/>
  <c r="F51" i="2"/>
  <c r="E51" i="2"/>
  <c r="D51" i="2"/>
  <c r="C51" i="2"/>
  <c r="B51" i="2"/>
  <c r="N51" i="2" s="1"/>
  <c r="M50" i="2"/>
  <c r="L50" i="2"/>
  <c r="K50" i="2"/>
  <c r="J50" i="2"/>
  <c r="I50" i="2"/>
  <c r="H50" i="2"/>
  <c r="G50" i="2"/>
  <c r="F50" i="2"/>
  <c r="E50" i="2"/>
  <c r="D50" i="2"/>
  <c r="C50" i="2"/>
  <c r="B50" i="2"/>
  <c r="N50" i="2" s="1"/>
  <c r="M49" i="2"/>
  <c r="L49" i="2"/>
  <c r="K49" i="2"/>
  <c r="J49" i="2"/>
  <c r="I49" i="2"/>
  <c r="H49" i="2"/>
  <c r="G49" i="2"/>
  <c r="F49" i="2"/>
  <c r="E49" i="2"/>
  <c r="D49" i="2"/>
  <c r="C49" i="2"/>
  <c r="N49" i="2" s="1"/>
  <c r="B49" i="2"/>
  <c r="M48" i="2"/>
  <c r="L48" i="2"/>
  <c r="K48" i="2"/>
  <c r="J48" i="2"/>
  <c r="I48" i="2"/>
  <c r="H48" i="2"/>
  <c r="G48" i="2"/>
  <c r="F48" i="2"/>
  <c r="E48" i="2"/>
  <c r="D48" i="2"/>
  <c r="C48" i="2"/>
  <c r="B48" i="2"/>
  <c r="N48" i="2" s="1"/>
  <c r="M47" i="2"/>
  <c r="L47" i="2"/>
  <c r="K47" i="2"/>
  <c r="J47" i="2"/>
  <c r="I47" i="2"/>
  <c r="H47" i="2"/>
  <c r="G47" i="2"/>
  <c r="F47" i="2"/>
  <c r="E47" i="2"/>
  <c r="D47" i="2"/>
  <c r="C47" i="2"/>
  <c r="B47" i="2"/>
  <c r="N47" i="2" s="1"/>
  <c r="M46" i="2"/>
  <c r="L46" i="2"/>
  <c r="K46" i="2"/>
  <c r="J46" i="2"/>
  <c r="I46" i="2"/>
  <c r="H46" i="2"/>
  <c r="G46" i="2"/>
  <c r="F46" i="2"/>
  <c r="E46" i="2"/>
  <c r="D46" i="2"/>
  <c r="C46" i="2"/>
  <c r="B46" i="2"/>
  <c r="N46" i="2" s="1"/>
  <c r="M45" i="2"/>
  <c r="L45" i="2"/>
  <c r="K45" i="2"/>
  <c r="J45" i="2"/>
  <c r="I45" i="2"/>
  <c r="H45" i="2"/>
  <c r="G45" i="2"/>
  <c r="F45" i="2"/>
  <c r="E45" i="2"/>
  <c r="D45" i="2"/>
  <c r="C45" i="2"/>
  <c r="B45" i="2"/>
  <c r="N45" i="2" s="1"/>
  <c r="M44" i="2"/>
  <c r="L44" i="2"/>
  <c r="K44" i="2"/>
  <c r="J44" i="2"/>
  <c r="I44" i="2"/>
  <c r="H44" i="2"/>
  <c r="G44" i="2"/>
  <c r="F44" i="2"/>
  <c r="E44" i="2"/>
  <c r="D44" i="2"/>
  <c r="C44" i="2"/>
  <c r="B44" i="2"/>
  <c r="N44" i="2" s="1"/>
  <c r="M43" i="2"/>
  <c r="L43" i="2"/>
  <c r="K43" i="2"/>
  <c r="J43" i="2"/>
  <c r="I43" i="2"/>
  <c r="H43" i="2"/>
  <c r="G43" i="2"/>
  <c r="F43" i="2"/>
  <c r="E43" i="2"/>
  <c r="D43" i="2"/>
  <c r="C43" i="2"/>
  <c r="B43" i="2"/>
  <c r="N43" i="2" s="1"/>
  <c r="M42" i="2"/>
  <c r="L42" i="2"/>
  <c r="K42" i="2"/>
  <c r="J42" i="2"/>
  <c r="I42" i="2"/>
  <c r="H42" i="2"/>
  <c r="G42" i="2"/>
  <c r="F42" i="2"/>
  <c r="E42" i="2"/>
  <c r="D42" i="2"/>
  <c r="C42" i="2"/>
  <c r="B42" i="2"/>
  <c r="N42" i="2" s="1"/>
  <c r="M41" i="2"/>
  <c r="L41" i="2"/>
  <c r="K41" i="2"/>
  <c r="J41" i="2"/>
  <c r="I41" i="2"/>
  <c r="H41" i="2"/>
  <c r="G41" i="2"/>
  <c r="F41" i="2"/>
  <c r="E41" i="2"/>
  <c r="D41" i="2"/>
  <c r="C41" i="2"/>
  <c r="N41" i="2" s="1"/>
  <c r="B41" i="2"/>
  <c r="M40" i="2"/>
  <c r="L40" i="2"/>
  <c r="K40" i="2"/>
  <c r="J40" i="2"/>
  <c r="I40" i="2"/>
  <c r="H40" i="2"/>
  <c r="G40" i="2"/>
  <c r="F40" i="2"/>
  <c r="E40" i="2"/>
  <c r="D40" i="2"/>
  <c r="C40" i="2"/>
  <c r="B40" i="2"/>
  <c r="N40" i="2" s="1"/>
  <c r="M39" i="2"/>
  <c r="L39" i="2"/>
  <c r="K39" i="2"/>
  <c r="J39" i="2"/>
  <c r="I39" i="2"/>
  <c r="H39" i="2"/>
  <c r="G39" i="2"/>
  <c r="F39" i="2"/>
  <c r="E39" i="2"/>
  <c r="D39" i="2"/>
  <c r="C39" i="2"/>
  <c r="B39" i="2"/>
  <c r="N39" i="2" s="1"/>
  <c r="M38" i="2"/>
  <c r="L38" i="2"/>
  <c r="K38" i="2"/>
  <c r="J38" i="2"/>
  <c r="I38" i="2"/>
  <c r="H38" i="2"/>
  <c r="G38" i="2"/>
  <c r="F38" i="2"/>
  <c r="E38" i="2"/>
  <c r="D38" i="2"/>
  <c r="C38" i="2"/>
  <c r="B38" i="2"/>
  <c r="N38" i="2" s="1"/>
  <c r="M37" i="2"/>
  <c r="L37" i="2"/>
  <c r="K37" i="2"/>
  <c r="J37" i="2"/>
  <c r="I37" i="2"/>
  <c r="H37" i="2"/>
  <c r="G37" i="2"/>
  <c r="F37" i="2"/>
  <c r="E37" i="2"/>
  <c r="D37" i="2"/>
  <c r="C37" i="2"/>
  <c r="B37" i="2"/>
  <c r="N37" i="2" s="1"/>
  <c r="M36" i="2"/>
  <c r="L36" i="2"/>
  <c r="K36" i="2"/>
  <c r="J36" i="2"/>
  <c r="I36" i="2"/>
  <c r="H36" i="2"/>
  <c r="G36" i="2"/>
  <c r="F36" i="2"/>
  <c r="E36" i="2"/>
  <c r="D36" i="2"/>
  <c r="C36" i="2"/>
  <c r="B36" i="2"/>
  <c r="N36" i="2" s="1"/>
  <c r="M35" i="2"/>
  <c r="L35" i="2"/>
  <c r="K35" i="2"/>
  <c r="J35" i="2"/>
  <c r="I35" i="2"/>
  <c r="H35" i="2"/>
  <c r="G35" i="2"/>
  <c r="F35" i="2"/>
  <c r="E35" i="2"/>
  <c r="D35" i="2"/>
  <c r="C35" i="2"/>
  <c r="B35" i="2"/>
  <c r="N35" i="2" s="1"/>
  <c r="M34" i="2"/>
  <c r="L34" i="2"/>
  <c r="K34" i="2"/>
  <c r="J34" i="2"/>
  <c r="I34" i="2"/>
  <c r="H34" i="2"/>
  <c r="G34" i="2"/>
  <c r="F34" i="2"/>
  <c r="E34" i="2"/>
  <c r="D34" i="2"/>
  <c r="C34" i="2"/>
  <c r="B34" i="2"/>
  <c r="N34" i="2" s="1"/>
  <c r="M33" i="2"/>
  <c r="L33" i="2"/>
  <c r="K33" i="2"/>
  <c r="J33" i="2"/>
  <c r="I33" i="2"/>
  <c r="H33" i="2"/>
  <c r="G33" i="2"/>
  <c r="F33" i="2"/>
  <c r="E33" i="2"/>
  <c r="D33" i="2"/>
  <c r="C33" i="2"/>
  <c r="N33" i="2" s="1"/>
  <c r="B33" i="2"/>
  <c r="M32" i="2"/>
  <c r="L32" i="2"/>
  <c r="K32" i="2"/>
  <c r="J32" i="2"/>
  <c r="I32" i="2"/>
  <c r="H32" i="2"/>
  <c r="G32" i="2"/>
  <c r="F32" i="2"/>
  <c r="E32" i="2"/>
  <c r="D32" i="2"/>
  <c r="C32" i="2"/>
  <c r="B32" i="2"/>
  <c r="N32" i="2" s="1"/>
  <c r="M31" i="2"/>
  <c r="L31" i="2"/>
  <c r="K31" i="2"/>
  <c r="J31" i="2"/>
  <c r="I31" i="2"/>
  <c r="H31" i="2"/>
  <c r="G31" i="2"/>
  <c r="F31" i="2"/>
  <c r="E31" i="2"/>
  <c r="D31" i="2"/>
  <c r="C31" i="2"/>
  <c r="B31" i="2"/>
  <c r="N31" i="2" s="1"/>
  <c r="M30" i="2"/>
  <c r="L30" i="2"/>
  <c r="K30" i="2"/>
  <c r="J30" i="2"/>
  <c r="I30" i="2"/>
  <c r="H30" i="2"/>
  <c r="G30" i="2"/>
  <c r="F30" i="2"/>
  <c r="E30" i="2"/>
  <c r="D30" i="2"/>
  <c r="C30" i="2"/>
  <c r="B30" i="2"/>
  <c r="N30" i="2" s="1"/>
  <c r="M29" i="2"/>
  <c r="L29" i="2"/>
  <c r="K29" i="2"/>
  <c r="J29" i="2"/>
  <c r="I29" i="2"/>
  <c r="H29" i="2"/>
  <c r="G29" i="2"/>
  <c r="F29" i="2"/>
  <c r="E29" i="2"/>
  <c r="D29" i="2"/>
  <c r="C29" i="2"/>
  <c r="B29" i="2"/>
  <c r="N29" i="2" s="1"/>
  <c r="M28" i="2"/>
  <c r="L28" i="2"/>
  <c r="K28" i="2"/>
  <c r="J28" i="2"/>
  <c r="I28" i="2"/>
  <c r="H28" i="2"/>
  <c r="G28" i="2"/>
  <c r="F28" i="2"/>
  <c r="E28" i="2"/>
  <c r="D28" i="2"/>
  <c r="C28" i="2"/>
  <c r="B28" i="2"/>
  <c r="N28" i="2" s="1"/>
  <c r="M27" i="2"/>
  <c r="L27" i="2"/>
  <c r="K27" i="2"/>
  <c r="J27" i="2"/>
  <c r="I27" i="2"/>
  <c r="H27" i="2"/>
  <c r="G27" i="2"/>
  <c r="F27" i="2"/>
  <c r="E27" i="2"/>
  <c r="D27" i="2"/>
  <c r="C27" i="2"/>
  <c r="B27" i="2"/>
  <c r="N27" i="2" s="1"/>
  <c r="M26" i="2"/>
  <c r="L26" i="2"/>
  <c r="K26" i="2"/>
  <c r="J26" i="2"/>
  <c r="I26" i="2"/>
  <c r="H26" i="2"/>
  <c r="G26" i="2"/>
  <c r="F26" i="2"/>
  <c r="E26" i="2"/>
  <c r="D26" i="2"/>
  <c r="C26" i="2"/>
  <c r="B26" i="2"/>
  <c r="N26" i="2" s="1"/>
  <c r="M25" i="2"/>
  <c r="L25" i="2"/>
  <c r="K25" i="2"/>
  <c r="J25" i="2"/>
  <c r="I25" i="2"/>
  <c r="H25" i="2"/>
  <c r="G25" i="2"/>
  <c r="F25" i="2"/>
  <c r="E25" i="2"/>
  <c r="D25" i="2"/>
  <c r="C25" i="2"/>
  <c r="N25" i="2" s="1"/>
  <c r="B25" i="2"/>
  <c r="M24" i="2"/>
  <c r="L24" i="2"/>
  <c r="K24" i="2"/>
  <c r="J24" i="2"/>
  <c r="I24" i="2"/>
  <c r="H24" i="2"/>
  <c r="G24" i="2"/>
  <c r="F24" i="2"/>
  <c r="E24" i="2"/>
  <c r="D24" i="2"/>
  <c r="C24" i="2"/>
  <c r="B24" i="2"/>
  <c r="N24" i="2" s="1"/>
  <c r="M23" i="2"/>
  <c r="L23" i="2"/>
  <c r="K23" i="2"/>
  <c r="J23" i="2"/>
  <c r="I23" i="2"/>
  <c r="H23" i="2"/>
  <c r="G23" i="2"/>
  <c r="F23" i="2"/>
  <c r="E23" i="2"/>
  <c r="D23" i="2"/>
  <c r="C23" i="2"/>
  <c r="B23" i="2"/>
  <c r="N23" i="2" s="1"/>
  <c r="M22" i="2"/>
  <c r="L22" i="2"/>
  <c r="K22" i="2"/>
  <c r="J22" i="2"/>
  <c r="I22" i="2"/>
  <c r="H22" i="2"/>
  <c r="G22" i="2"/>
  <c r="F22" i="2"/>
  <c r="E22" i="2"/>
  <c r="D22" i="2"/>
  <c r="C22" i="2"/>
  <c r="B22" i="2"/>
  <c r="N22" i="2" s="1"/>
  <c r="M21" i="2"/>
  <c r="L21" i="2"/>
  <c r="K21" i="2"/>
  <c r="J21" i="2"/>
  <c r="I21" i="2"/>
  <c r="H21" i="2"/>
  <c r="G21" i="2"/>
  <c r="F21" i="2"/>
  <c r="E21" i="2"/>
  <c r="D21" i="2"/>
  <c r="C21" i="2"/>
  <c r="B21" i="2"/>
  <c r="N21" i="2" s="1"/>
  <c r="M20" i="2"/>
  <c r="L20" i="2"/>
  <c r="K20" i="2"/>
  <c r="J20" i="2"/>
  <c r="I20" i="2"/>
  <c r="H20" i="2"/>
  <c r="G20" i="2"/>
  <c r="F20" i="2"/>
  <c r="E20" i="2"/>
  <c r="D20" i="2"/>
  <c r="C20" i="2"/>
  <c r="B20" i="2"/>
  <c r="N20" i="2" s="1"/>
  <c r="M19" i="2"/>
  <c r="L19" i="2"/>
  <c r="K19" i="2"/>
  <c r="J19" i="2"/>
  <c r="I19" i="2"/>
  <c r="H19" i="2"/>
  <c r="G19" i="2"/>
  <c r="F19" i="2"/>
  <c r="E19" i="2"/>
  <c r="D19" i="2"/>
  <c r="C19" i="2"/>
  <c r="B19" i="2"/>
  <c r="N19" i="2" s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M17" i="2"/>
  <c r="L17" i="2"/>
  <c r="K17" i="2"/>
  <c r="J17" i="2"/>
  <c r="I17" i="2"/>
  <c r="H17" i="2"/>
  <c r="G17" i="2"/>
  <c r="F17" i="2"/>
  <c r="E17" i="2"/>
  <c r="D17" i="2"/>
  <c r="C17" i="2"/>
  <c r="N17" i="2" s="1"/>
  <c r="B17" i="2"/>
  <c r="M16" i="2"/>
  <c r="L16" i="2"/>
  <c r="K16" i="2"/>
  <c r="J16" i="2"/>
  <c r="I16" i="2"/>
  <c r="H16" i="2"/>
  <c r="G16" i="2"/>
  <c r="F16" i="2"/>
  <c r="E16" i="2"/>
  <c r="D16" i="2"/>
  <c r="C16" i="2"/>
  <c r="B16" i="2"/>
  <c r="N16" i="2" s="1"/>
  <c r="M15" i="2"/>
  <c r="L15" i="2"/>
  <c r="K15" i="2"/>
  <c r="J15" i="2"/>
  <c r="I15" i="2"/>
  <c r="H15" i="2"/>
  <c r="G15" i="2"/>
  <c r="F15" i="2"/>
  <c r="E15" i="2"/>
  <c r="D15" i="2"/>
  <c r="C15" i="2"/>
  <c r="B15" i="2"/>
  <c r="N15" i="2" s="1"/>
  <c r="M14" i="2"/>
  <c r="L14" i="2"/>
  <c r="K14" i="2"/>
  <c r="J14" i="2"/>
  <c r="I14" i="2"/>
  <c r="H14" i="2"/>
  <c r="G14" i="2"/>
  <c r="F14" i="2"/>
  <c r="E14" i="2"/>
  <c r="D14" i="2"/>
  <c r="C14" i="2"/>
  <c r="B14" i="2"/>
  <c r="N14" i="2" s="1"/>
  <c r="M13" i="2"/>
  <c r="L13" i="2"/>
  <c r="K13" i="2"/>
  <c r="J13" i="2"/>
  <c r="I13" i="2"/>
  <c r="H13" i="2"/>
  <c r="G13" i="2"/>
  <c r="F13" i="2"/>
  <c r="E13" i="2"/>
  <c r="D13" i="2"/>
  <c r="C13" i="2"/>
  <c r="B13" i="2"/>
  <c r="N13" i="2" s="1"/>
  <c r="M12" i="2"/>
  <c r="L12" i="2"/>
  <c r="K12" i="2"/>
  <c r="J12" i="2"/>
  <c r="I12" i="2"/>
  <c r="H12" i="2"/>
  <c r="G12" i="2"/>
  <c r="F12" i="2"/>
  <c r="E12" i="2"/>
  <c r="D12" i="2"/>
  <c r="C12" i="2"/>
  <c r="B12" i="2"/>
  <c r="N12" i="2" s="1"/>
  <c r="M11" i="2"/>
  <c r="L11" i="2"/>
  <c r="K11" i="2"/>
  <c r="J11" i="2"/>
  <c r="I11" i="2"/>
  <c r="H11" i="2"/>
  <c r="G11" i="2"/>
  <c r="F11" i="2"/>
  <c r="E11" i="2"/>
  <c r="D11" i="2"/>
  <c r="C11" i="2"/>
  <c r="B11" i="2"/>
  <c r="N11" i="2" s="1"/>
  <c r="M10" i="2"/>
  <c r="L10" i="2"/>
  <c r="K10" i="2"/>
  <c r="J10" i="2"/>
  <c r="I10" i="2"/>
  <c r="H10" i="2"/>
  <c r="G10" i="2"/>
  <c r="F10" i="2"/>
  <c r="E10" i="2"/>
  <c r="D10" i="2"/>
  <c r="C10" i="2"/>
  <c r="B10" i="2"/>
  <c r="N10" i="2" s="1"/>
  <c r="M9" i="2"/>
  <c r="L9" i="2"/>
  <c r="K9" i="2"/>
  <c r="J9" i="2"/>
  <c r="I9" i="2"/>
  <c r="H9" i="2"/>
  <c r="G9" i="2"/>
  <c r="F9" i="2"/>
  <c r="E9" i="2"/>
  <c r="D9" i="2"/>
  <c r="C9" i="2"/>
  <c r="N9" i="2" s="1"/>
  <c r="B9" i="2"/>
  <c r="M8" i="2"/>
  <c r="L8" i="2"/>
  <c r="K8" i="2"/>
  <c r="J8" i="2"/>
  <c r="I8" i="2"/>
  <c r="H8" i="2"/>
  <c r="G8" i="2"/>
  <c r="F8" i="2"/>
  <c r="E8" i="2"/>
  <c r="D8" i="2"/>
  <c r="C8" i="2"/>
  <c r="B8" i="2"/>
  <c r="N8" i="2" s="1"/>
  <c r="M7" i="2"/>
  <c r="L7" i="2"/>
  <c r="K7" i="2"/>
  <c r="J7" i="2"/>
  <c r="I7" i="2"/>
  <c r="H7" i="2"/>
  <c r="G7" i="2"/>
  <c r="F7" i="2"/>
  <c r="E7" i="2"/>
  <c r="D7" i="2"/>
  <c r="C7" i="2"/>
  <c r="B7" i="2"/>
  <c r="N7" i="2" s="1"/>
  <c r="M6" i="2"/>
  <c r="L6" i="2"/>
  <c r="K6" i="2"/>
  <c r="J6" i="2"/>
  <c r="I6" i="2"/>
  <c r="H6" i="2"/>
  <c r="G6" i="2"/>
  <c r="F6" i="2"/>
  <c r="E6" i="2"/>
  <c r="D6" i="2"/>
  <c r="C6" i="2"/>
  <c r="B6" i="2"/>
  <c r="N6" i="2" s="1"/>
  <c r="M5" i="2"/>
  <c r="L5" i="2"/>
  <c r="K5" i="2"/>
  <c r="J5" i="2"/>
  <c r="I5" i="2"/>
  <c r="H5" i="2"/>
  <c r="G5" i="2"/>
  <c r="F5" i="2"/>
  <c r="E5" i="2"/>
  <c r="D5" i="2"/>
  <c r="C5" i="2"/>
  <c r="B5" i="2"/>
  <c r="N5" i="2" s="1"/>
  <c r="M4" i="2"/>
  <c r="L4" i="2"/>
  <c r="K4" i="2"/>
  <c r="J4" i="2"/>
  <c r="I4" i="2"/>
  <c r="H4" i="2"/>
  <c r="G4" i="2"/>
  <c r="F4" i="2"/>
  <c r="E4" i="2"/>
  <c r="D4" i="2"/>
  <c r="C4" i="2"/>
  <c r="B4" i="2"/>
  <c r="N4" i="2" s="1"/>
  <c r="M3" i="2"/>
  <c r="L3" i="2"/>
  <c r="K3" i="2"/>
  <c r="J3" i="2"/>
  <c r="I3" i="2"/>
  <c r="H3" i="2"/>
  <c r="G3" i="2"/>
  <c r="F3" i="2"/>
  <c r="E3" i="2"/>
  <c r="D3" i="2"/>
  <c r="C3" i="2"/>
  <c r="B3" i="2"/>
  <c r="N3" i="2" s="1"/>
  <c r="M2" i="2"/>
  <c r="L2" i="2"/>
  <c r="K2" i="2"/>
  <c r="J2" i="2"/>
  <c r="I2" i="2"/>
  <c r="H2" i="2"/>
  <c r="G2" i="2"/>
  <c r="F2" i="2"/>
  <c r="E2" i="2"/>
  <c r="D2" i="2"/>
  <c r="C2" i="2"/>
  <c r="B2" i="2"/>
  <c r="S44" i="5"/>
  <c r="S40" i="5"/>
  <c r="T39" i="5"/>
  <c r="S36" i="5"/>
  <c r="S32" i="5"/>
  <c r="T31" i="5"/>
  <c r="S28" i="5"/>
  <c r="S24" i="5"/>
  <c r="T23" i="5"/>
  <c r="S20" i="5"/>
  <c r="S16" i="5"/>
  <c r="T15" i="5"/>
  <c r="S12" i="5"/>
  <c r="S8" i="5"/>
  <c r="T7" i="5"/>
  <c r="S4" i="5"/>
  <c r="U40" i="5"/>
  <c r="U32" i="5"/>
  <c r="U24" i="5"/>
  <c r="U16" i="5"/>
  <c r="U8" i="5"/>
  <c r="V184" i="1"/>
  <c r="U184" i="1"/>
  <c r="V44" i="5" s="1"/>
  <c r="V183" i="1"/>
  <c r="V43" i="7" s="1"/>
  <c r="U183" i="1"/>
  <c r="U43" i="7" s="1"/>
  <c r="V182" i="1"/>
  <c r="V42" i="7" s="1"/>
  <c r="U182" i="1"/>
  <c r="V42" i="5" s="1"/>
  <c r="V181" i="1"/>
  <c r="U181" i="1"/>
  <c r="U41" i="7" s="1"/>
  <c r="V180" i="1"/>
  <c r="V40" i="7" s="1"/>
  <c r="U180" i="1"/>
  <c r="U40" i="7" s="1"/>
  <c r="V179" i="1"/>
  <c r="V39" i="7" s="1"/>
  <c r="U179" i="1"/>
  <c r="U39" i="7" s="1"/>
  <c r="V178" i="1"/>
  <c r="V38" i="7" s="1"/>
  <c r="U178" i="1"/>
  <c r="U38" i="7" s="1"/>
  <c r="V177" i="1"/>
  <c r="V37" i="7" s="1"/>
  <c r="U177" i="1"/>
  <c r="V37" i="5" s="1"/>
  <c r="V176" i="1"/>
  <c r="U176" i="1"/>
  <c r="V36" i="5" s="1"/>
  <c r="V175" i="1"/>
  <c r="V35" i="7" s="1"/>
  <c r="U175" i="1"/>
  <c r="U35" i="7" s="1"/>
  <c r="V174" i="1"/>
  <c r="V34" i="7" s="1"/>
  <c r="U174" i="1"/>
  <c r="V34" i="5" s="1"/>
  <c r="V173" i="1"/>
  <c r="U173" i="1"/>
  <c r="U33" i="7" s="1"/>
  <c r="V172" i="1"/>
  <c r="V32" i="7" s="1"/>
  <c r="U172" i="1"/>
  <c r="U32" i="7" s="1"/>
  <c r="V171" i="1"/>
  <c r="V31" i="7" s="1"/>
  <c r="U171" i="1"/>
  <c r="U31" i="7" s="1"/>
  <c r="V170" i="1"/>
  <c r="V30" i="7" s="1"/>
  <c r="U170" i="1"/>
  <c r="U30" i="7" s="1"/>
  <c r="V169" i="1"/>
  <c r="V29" i="7" s="1"/>
  <c r="U169" i="1"/>
  <c r="V29" i="5" s="1"/>
  <c r="V168" i="1"/>
  <c r="U168" i="1"/>
  <c r="V28" i="5" s="1"/>
  <c r="V167" i="1"/>
  <c r="V27" i="7" s="1"/>
  <c r="U167" i="1"/>
  <c r="U27" i="7" s="1"/>
  <c r="V166" i="1"/>
  <c r="V26" i="7" s="1"/>
  <c r="U166" i="1"/>
  <c r="V26" i="5" s="1"/>
  <c r="V165" i="1"/>
  <c r="U165" i="1"/>
  <c r="U25" i="7" s="1"/>
  <c r="V164" i="1"/>
  <c r="V24" i="7" s="1"/>
  <c r="U164" i="1"/>
  <c r="U24" i="7" s="1"/>
  <c r="V163" i="1"/>
  <c r="V23" i="7" s="1"/>
  <c r="U163" i="1"/>
  <c r="U23" i="7" s="1"/>
  <c r="V162" i="1"/>
  <c r="V22" i="7" s="1"/>
  <c r="U162" i="1"/>
  <c r="U22" i="7" s="1"/>
  <c r="V161" i="1"/>
  <c r="V21" i="7" s="1"/>
  <c r="U161" i="1"/>
  <c r="V21" i="5" s="1"/>
  <c r="V160" i="1"/>
  <c r="U160" i="1"/>
  <c r="V20" i="5" s="1"/>
  <c r="V159" i="1"/>
  <c r="V19" i="7" s="1"/>
  <c r="U159" i="1"/>
  <c r="U19" i="7" s="1"/>
  <c r="V158" i="1"/>
  <c r="V18" i="7" s="1"/>
  <c r="U158" i="1"/>
  <c r="V18" i="5" s="1"/>
  <c r="V157" i="1"/>
  <c r="U157" i="1"/>
  <c r="U17" i="7" s="1"/>
  <c r="V156" i="1"/>
  <c r="V16" i="7" s="1"/>
  <c r="U156" i="1"/>
  <c r="U16" i="7" s="1"/>
  <c r="V155" i="1"/>
  <c r="V15" i="7" s="1"/>
  <c r="U155" i="1"/>
  <c r="U15" i="7" s="1"/>
  <c r="V154" i="1"/>
  <c r="V14" i="7" s="1"/>
  <c r="U154" i="1"/>
  <c r="U14" i="7" s="1"/>
  <c r="V153" i="1"/>
  <c r="V13" i="7" s="1"/>
  <c r="U153" i="1"/>
  <c r="V13" i="5" s="1"/>
  <c r="V152" i="1"/>
  <c r="U152" i="1"/>
  <c r="V12" i="5" s="1"/>
  <c r="V151" i="1"/>
  <c r="V11" i="7" s="1"/>
  <c r="U151" i="1"/>
  <c r="U11" i="7" s="1"/>
  <c r="V150" i="1"/>
  <c r="V10" i="7" s="1"/>
  <c r="U150" i="1"/>
  <c r="V10" i="5" s="1"/>
  <c r="V149" i="1"/>
  <c r="U149" i="1"/>
  <c r="U9" i="7" s="1"/>
  <c r="V148" i="1"/>
  <c r="V8" i="7" s="1"/>
  <c r="U148" i="1"/>
  <c r="U8" i="7" s="1"/>
  <c r="V147" i="1"/>
  <c r="V7" i="7" s="1"/>
  <c r="U147" i="1"/>
  <c r="U7" i="7" s="1"/>
  <c r="V146" i="1"/>
  <c r="V6" i="7" s="1"/>
  <c r="U146" i="1"/>
  <c r="U6" i="7" s="1"/>
  <c r="V145" i="1"/>
  <c r="V5" i="7" s="1"/>
  <c r="U145" i="1"/>
  <c r="V5" i="5" s="1"/>
  <c r="V144" i="1"/>
  <c r="U144" i="1"/>
  <c r="V4" i="5" s="1"/>
  <c r="V143" i="1"/>
  <c r="V3" i="7" s="1"/>
  <c r="U143" i="1"/>
  <c r="U3" i="7" s="1"/>
  <c r="V142" i="1"/>
  <c r="V2" i="7" s="1"/>
  <c r="U142" i="1"/>
  <c r="V2" i="5" s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  <c r="V1" i="1"/>
  <c r="U1" i="1"/>
  <c r="T1" i="1"/>
  <c r="S1" i="1"/>
  <c r="R1" i="1"/>
  <c r="Q1" i="1"/>
  <c r="P1" i="1"/>
  <c r="O1" i="1"/>
  <c r="N1" i="1"/>
  <c r="M1" i="1"/>
  <c r="L1" i="1"/>
  <c r="K1" i="1"/>
  <c r="J1" i="1"/>
  <c r="T184" i="1"/>
  <c r="T44" i="5" s="1"/>
  <c r="T183" i="1"/>
  <c r="U43" i="5" s="1"/>
  <c r="T182" i="1"/>
  <c r="T42" i="5" s="1"/>
  <c r="T181" i="1"/>
  <c r="T41" i="7" s="1"/>
  <c r="T180" i="1"/>
  <c r="T40" i="7" s="1"/>
  <c r="T179" i="1"/>
  <c r="U39" i="5" s="1"/>
  <c r="T178" i="1"/>
  <c r="T38" i="5" s="1"/>
  <c r="T177" i="1"/>
  <c r="T37" i="5" s="1"/>
  <c r="T176" i="1"/>
  <c r="T36" i="7" s="1"/>
  <c r="T175" i="1"/>
  <c r="U35" i="5" s="1"/>
  <c r="T174" i="1"/>
  <c r="T34" i="5" s="1"/>
  <c r="T173" i="1"/>
  <c r="T33" i="7" s="1"/>
  <c r="T172" i="1"/>
  <c r="T32" i="7" s="1"/>
  <c r="T171" i="1"/>
  <c r="U31" i="5" s="1"/>
  <c r="T170" i="1"/>
  <c r="T30" i="5" s="1"/>
  <c r="T169" i="1"/>
  <c r="T29" i="5" s="1"/>
  <c r="T168" i="1"/>
  <c r="T28" i="7" s="1"/>
  <c r="T167" i="1"/>
  <c r="U27" i="5" s="1"/>
  <c r="T166" i="1"/>
  <c r="T26" i="5" s="1"/>
  <c r="T165" i="1"/>
  <c r="T25" i="7" s="1"/>
  <c r="T164" i="1"/>
  <c r="T24" i="7" s="1"/>
  <c r="T163" i="1"/>
  <c r="U23" i="5" s="1"/>
  <c r="T162" i="1"/>
  <c r="T22" i="5" s="1"/>
  <c r="T161" i="1"/>
  <c r="T21" i="5" s="1"/>
  <c r="T160" i="1"/>
  <c r="T20" i="7" s="1"/>
  <c r="T159" i="1"/>
  <c r="U19" i="5" s="1"/>
  <c r="T158" i="1"/>
  <c r="T18" i="5" s="1"/>
  <c r="T157" i="1"/>
  <c r="T17" i="7" s="1"/>
  <c r="T156" i="1"/>
  <c r="T16" i="7" s="1"/>
  <c r="T155" i="1"/>
  <c r="U15" i="5" s="1"/>
  <c r="T154" i="1"/>
  <c r="T14" i="5" s="1"/>
  <c r="T153" i="1"/>
  <c r="T13" i="5" s="1"/>
  <c r="T152" i="1"/>
  <c r="T12" i="7" s="1"/>
  <c r="T151" i="1"/>
  <c r="U11" i="5" s="1"/>
  <c r="T150" i="1"/>
  <c r="T10" i="5" s="1"/>
  <c r="T149" i="1"/>
  <c r="T9" i="7" s="1"/>
  <c r="T148" i="1"/>
  <c r="T8" i="7" s="1"/>
  <c r="T147" i="1"/>
  <c r="U7" i="5" s="1"/>
  <c r="T146" i="1"/>
  <c r="T6" i="5" s="1"/>
  <c r="T145" i="1"/>
  <c r="T5" i="5" s="1"/>
  <c r="T144" i="1"/>
  <c r="T4" i="7" s="1"/>
  <c r="T143" i="1"/>
  <c r="U3" i="5" s="1"/>
  <c r="T142" i="1"/>
  <c r="T2" i="5" s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S184" i="1"/>
  <c r="R184" i="1"/>
  <c r="Q184" i="1"/>
  <c r="Q44" i="5" s="1"/>
  <c r="P184" i="1"/>
  <c r="O184" i="1"/>
  <c r="N184" i="1"/>
  <c r="M184" i="1"/>
  <c r="L184" i="1"/>
  <c r="K184" i="1"/>
  <c r="J184" i="1"/>
  <c r="S183" i="1"/>
  <c r="S43" i="7" s="1"/>
  <c r="R183" i="1"/>
  <c r="Q183" i="1"/>
  <c r="P183" i="1"/>
  <c r="O183" i="1"/>
  <c r="N183" i="1"/>
  <c r="M183" i="1"/>
  <c r="L183" i="1"/>
  <c r="K183" i="1"/>
  <c r="K43" i="7" s="1"/>
  <c r="J183" i="1"/>
  <c r="S182" i="1"/>
  <c r="S42" i="5" s="1"/>
  <c r="R182" i="1"/>
  <c r="Q182" i="1"/>
  <c r="P182" i="1"/>
  <c r="O182" i="1"/>
  <c r="N182" i="1"/>
  <c r="M182" i="1"/>
  <c r="M42" i="7" s="1"/>
  <c r="L182" i="1"/>
  <c r="K182" i="1"/>
  <c r="J182" i="1"/>
  <c r="S181" i="1"/>
  <c r="S41" i="5" s="1"/>
  <c r="R181" i="1"/>
  <c r="Q181" i="1"/>
  <c r="P181" i="1"/>
  <c r="P41" i="7" s="1"/>
  <c r="O181" i="1"/>
  <c r="O41" i="5" s="1"/>
  <c r="N181" i="1"/>
  <c r="M181" i="1"/>
  <c r="L181" i="1"/>
  <c r="K181" i="1"/>
  <c r="J181" i="1"/>
  <c r="S180" i="1"/>
  <c r="R180" i="1"/>
  <c r="Q180" i="1"/>
  <c r="Q40" i="5" s="1"/>
  <c r="P180" i="1"/>
  <c r="O180" i="1"/>
  <c r="N180" i="1"/>
  <c r="M180" i="1"/>
  <c r="L180" i="1"/>
  <c r="K180" i="1"/>
  <c r="J180" i="1"/>
  <c r="S179" i="1"/>
  <c r="S39" i="5" s="1"/>
  <c r="R179" i="1"/>
  <c r="Q179" i="1"/>
  <c r="P179" i="1"/>
  <c r="O179" i="1"/>
  <c r="N179" i="1"/>
  <c r="M179" i="1"/>
  <c r="L179" i="1"/>
  <c r="L39" i="7" s="1"/>
  <c r="K179" i="1"/>
  <c r="K39" i="5" s="1"/>
  <c r="J179" i="1"/>
  <c r="S178" i="1"/>
  <c r="S38" i="5" s="1"/>
  <c r="R178" i="1"/>
  <c r="Q178" i="1"/>
  <c r="P178" i="1"/>
  <c r="O178" i="1"/>
  <c r="N178" i="1"/>
  <c r="M178" i="1"/>
  <c r="M38" i="7" s="1"/>
  <c r="L178" i="1"/>
  <c r="K178" i="1"/>
  <c r="J178" i="1"/>
  <c r="S177" i="1"/>
  <c r="S37" i="5" s="1"/>
  <c r="R177" i="1"/>
  <c r="Q177" i="1"/>
  <c r="P177" i="1"/>
  <c r="P37" i="7" s="1"/>
  <c r="O177" i="1"/>
  <c r="O37" i="7" s="1"/>
  <c r="N177" i="1"/>
  <c r="M177" i="1"/>
  <c r="L177" i="1"/>
  <c r="K177" i="1"/>
  <c r="J177" i="1"/>
  <c r="S176" i="1"/>
  <c r="R176" i="1"/>
  <c r="Q176" i="1"/>
  <c r="Q36" i="7" s="1"/>
  <c r="P176" i="1"/>
  <c r="O176" i="1"/>
  <c r="N176" i="1"/>
  <c r="M176" i="1"/>
  <c r="L176" i="1"/>
  <c r="K176" i="1"/>
  <c r="J176" i="1"/>
  <c r="S175" i="1"/>
  <c r="S35" i="7" s="1"/>
  <c r="R175" i="1"/>
  <c r="Q175" i="1"/>
  <c r="P175" i="1"/>
  <c r="O175" i="1"/>
  <c r="N175" i="1"/>
  <c r="M175" i="1"/>
  <c r="L175" i="1"/>
  <c r="L35" i="7" s="1"/>
  <c r="K175" i="1"/>
  <c r="K35" i="7" s="1"/>
  <c r="J175" i="1"/>
  <c r="S174" i="1"/>
  <c r="S34" i="5" s="1"/>
  <c r="R174" i="1"/>
  <c r="Q174" i="1"/>
  <c r="P174" i="1"/>
  <c r="O174" i="1"/>
  <c r="N174" i="1"/>
  <c r="M174" i="1"/>
  <c r="M34" i="7" s="1"/>
  <c r="L174" i="1"/>
  <c r="K174" i="1"/>
  <c r="J174" i="1"/>
  <c r="S173" i="1"/>
  <c r="S33" i="5" s="1"/>
  <c r="R173" i="1"/>
  <c r="Q173" i="1"/>
  <c r="P173" i="1"/>
  <c r="O173" i="1"/>
  <c r="O33" i="7" s="1"/>
  <c r="N173" i="1"/>
  <c r="M173" i="1"/>
  <c r="L173" i="1"/>
  <c r="K173" i="1"/>
  <c r="J173" i="1"/>
  <c r="S172" i="1"/>
  <c r="R172" i="1"/>
  <c r="Q172" i="1"/>
  <c r="Q32" i="5" s="1"/>
  <c r="P172" i="1"/>
  <c r="O172" i="1"/>
  <c r="N172" i="1"/>
  <c r="M172" i="1"/>
  <c r="L172" i="1"/>
  <c r="K172" i="1"/>
  <c r="J172" i="1"/>
  <c r="S171" i="1"/>
  <c r="S31" i="5" s="1"/>
  <c r="R171" i="1"/>
  <c r="Q171" i="1"/>
  <c r="P171" i="1"/>
  <c r="O171" i="1"/>
  <c r="N171" i="1"/>
  <c r="M171" i="1"/>
  <c r="L171" i="1"/>
  <c r="K171" i="1"/>
  <c r="K31" i="5" s="1"/>
  <c r="J171" i="1"/>
  <c r="S170" i="1"/>
  <c r="S30" i="5" s="1"/>
  <c r="R170" i="1"/>
  <c r="Q170" i="1"/>
  <c r="P170" i="1"/>
  <c r="O170" i="1"/>
  <c r="N170" i="1"/>
  <c r="M170" i="1"/>
  <c r="M30" i="7" s="1"/>
  <c r="L170" i="1"/>
  <c r="K170" i="1"/>
  <c r="J170" i="1"/>
  <c r="S169" i="1"/>
  <c r="S29" i="5" s="1"/>
  <c r="R169" i="1"/>
  <c r="Q169" i="1"/>
  <c r="P169" i="1"/>
  <c r="O169" i="1"/>
  <c r="O29" i="5" s="1"/>
  <c r="N169" i="1"/>
  <c r="M169" i="1"/>
  <c r="L169" i="1"/>
  <c r="K169" i="1"/>
  <c r="J169" i="1"/>
  <c r="S168" i="1"/>
  <c r="R168" i="1"/>
  <c r="Q168" i="1"/>
  <c r="Q28" i="7" s="1"/>
  <c r="P168" i="1"/>
  <c r="O168" i="1"/>
  <c r="N168" i="1"/>
  <c r="M168" i="1"/>
  <c r="L168" i="1"/>
  <c r="K168" i="1"/>
  <c r="J168" i="1"/>
  <c r="S167" i="1"/>
  <c r="S27" i="7" s="1"/>
  <c r="R167" i="1"/>
  <c r="Q167" i="1"/>
  <c r="P167" i="1"/>
  <c r="O167" i="1"/>
  <c r="N167" i="1"/>
  <c r="M167" i="1"/>
  <c r="L167" i="1"/>
  <c r="L27" i="7" s="1"/>
  <c r="K167" i="1"/>
  <c r="K27" i="7" s="1"/>
  <c r="J167" i="1"/>
  <c r="S166" i="1"/>
  <c r="S26" i="5" s="1"/>
  <c r="R166" i="1"/>
  <c r="Q166" i="1"/>
  <c r="P166" i="1"/>
  <c r="O166" i="1"/>
  <c r="N166" i="1"/>
  <c r="M166" i="1"/>
  <c r="M26" i="7" s="1"/>
  <c r="L166" i="1"/>
  <c r="K166" i="1"/>
  <c r="J166" i="1"/>
  <c r="S165" i="1"/>
  <c r="S25" i="5" s="1"/>
  <c r="R165" i="1"/>
  <c r="Q165" i="1"/>
  <c r="P165" i="1"/>
  <c r="O165" i="1"/>
  <c r="O25" i="5" s="1"/>
  <c r="N165" i="1"/>
  <c r="M165" i="1"/>
  <c r="L165" i="1"/>
  <c r="K165" i="1"/>
  <c r="J165" i="1"/>
  <c r="S164" i="1"/>
  <c r="R164" i="1"/>
  <c r="Q164" i="1"/>
  <c r="Q24" i="7" s="1"/>
  <c r="P164" i="1"/>
  <c r="O164" i="1"/>
  <c r="N164" i="1"/>
  <c r="M164" i="1"/>
  <c r="L164" i="1"/>
  <c r="K164" i="1"/>
  <c r="J164" i="1"/>
  <c r="S163" i="1"/>
  <c r="S23" i="7" s="1"/>
  <c r="R163" i="1"/>
  <c r="Q163" i="1"/>
  <c r="P163" i="1"/>
  <c r="O163" i="1"/>
  <c r="N163" i="1"/>
  <c r="M163" i="1"/>
  <c r="L163" i="1"/>
  <c r="K163" i="1"/>
  <c r="K23" i="7" s="1"/>
  <c r="J163" i="1"/>
  <c r="S162" i="1"/>
  <c r="S22" i="5" s="1"/>
  <c r="R162" i="1"/>
  <c r="Q162" i="1"/>
  <c r="P162" i="1"/>
  <c r="O162" i="1"/>
  <c r="N162" i="1"/>
  <c r="M162" i="1"/>
  <c r="M22" i="5" s="1"/>
  <c r="L162" i="1"/>
  <c r="K162" i="1"/>
  <c r="J162" i="1"/>
  <c r="S161" i="1"/>
  <c r="S21" i="5" s="1"/>
  <c r="R161" i="1"/>
  <c r="Q161" i="1"/>
  <c r="P161" i="1"/>
  <c r="O161" i="1"/>
  <c r="O21" i="5" s="1"/>
  <c r="N161" i="1"/>
  <c r="M161" i="1"/>
  <c r="L161" i="1"/>
  <c r="K161" i="1"/>
  <c r="J161" i="1"/>
  <c r="S160" i="1"/>
  <c r="R160" i="1"/>
  <c r="Q160" i="1"/>
  <c r="Q20" i="5" s="1"/>
  <c r="P160" i="1"/>
  <c r="O160" i="1"/>
  <c r="N160" i="1"/>
  <c r="M160" i="1"/>
  <c r="L160" i="1"/>
  <c r="K160" i="1"/>
  <c r="J160" i="1"/>
  <c r="S159" i="1"/>
  <c r="S19" i="7" s="1"/>
  <c r="R159" i="1"/>
  <c r="Q159" i="1"/>
  <c r="P159" i="1"/>
  <c r="O159" i="1"/>
  <c r="N159" i="1"/>
  <c r="M159" i="1"/>
  <c r="L159" i="1"/>
  <c r="K159" i="1"/>
  <c r="K19" i="7" s="1"/>
  <c r="J159" i="1"/>
  <c r="S158" i="1"/>
  <c r="S18" i="5" s="1"/>
  <c r="R158" i="1"/>
  <c r="Q158" i="1"/>
  <c r="P158" i="1"/>
  <c r="O158" i="1"/>
  <c r="N158" i="1"/>
  <c r="M158" i="1"/>
  <c r="M18" i="7" s="1"/>
  <c r="L158" i="1"/>
  <c r="K158" i="1"/>
  <c r="J158" i="1"/>
  <c r="S157" i="1"/>
  <c r="S17" i="5" s="1"/>
  <c r="R157" i="1"/>
  <c r="Q157" i="1"/>
  <c r="P157" i="1"/>
  <c r="O157" i="1"/>
  <c r="O17" i="7" s="1"/>
  <c r="N157" i="1"/>
  <c r="M157" i="1"/>
  <c r="L157" i="1"/>
  <c r="K157" i="1"/>
  <c r="J157" i="1"/>
  <c r="S156" i="1"/>
  <c r="R156" i="1"/>
  <c r="Q156" i="1"/>
  <c r="Q16" i="5" s="1"/>
  <c r="P156" i="1"/>
  <c r="O156" i="1"/>
  <c r="N156" i="1"/>
  <c r="M156" i="1"/>
  <c r="L156" i="1"/>
  <c r="K156" i="1"/>
  <c r="J156" i="1"/>
  <c r="S155" i="1"/>
  <c r="S15" i="7" s="1"/>
  <c r="R155" i="1"/>
  <c r="Q155" i="1"/>
  <c r="P155" i="1"/>
  <c r="O155" i="1"/>
  <c r="N155" i="1"/>
  <c r="M155" i="1"/>
  <c r="L155" i="1"/>
  <c r="L15" i="7" s="1"/>
  <c r="K155" i="1"/>
  <c r="K15" i="7" s="1"/>
  <c r="J155" i="1"/>
  <c r="S154" i="1"/>
  <c r="S14" i="5" s="1"/>
  <c r="R154" i="1"/>
  <c r="Q154" i="1"/>
  <c r="P154" i="1"/>
  <c r="O154" i="1"/>
  <c r="N154" i="1"/>
  <c r="M154" i="1"/>
  <c r="M14" i="7" s="1"/>
  <c r="L154" i="1"/>
  <c r="K154" i="1"/>
  <c r="J154" i="1"/>
  <c r="S153" i="1"/>
  <c r="S13" i="5" s="1"/>
  <c r="R153" i="1"/>
  <c r="Q153" i="1"/>
  <c r="P153" i="1"/>
  <c r="O153" i="1"/>
  <c r="O13" i="7" s="1"/>
  <c r="N153" i="1"/>
  <c r="M153" i="1"/>
  <c r="L153" i="1"/>
  <c r="K153" i="1"/>
  <c r="J153" i="1"/>
  <c r="S152" i="1"/>
  <c r="R152" i="1"/>
  <c r="R12" i="7" s="1"/>
  <c r="Q152" i="1"/>
  <c r="Q12" i="7" s="1"/>
  <c r="P152" i="1"/>
  <c r="O152" i="1"/>
  <c r="N152" i="1"/>
  <c r="M152" i="1"/>
  <c r="L152" i="1"/>
  <c r="K152" i="1"/>
  <c r="J152" i="1"/>
  <c r="J12" i="7" s="1"/>
  <c r="S151" i="1"/>
  <c r="S11" i="7" s="1"/>
  <c r="R151" i="1"/>
  <c r="Q151" i="1"/>
  <c r="P151" i="1"/>
  <c r="O151" i="1"/>
  <c r="N151" i="1"/>
  <c r="M151" i="1"/>
  <c r="L151" i="1"/>
  <c r="K151" i="1"/>
  <c r="K11" i="7" s="1"/>
  <c r="J151" i="1"/>
  <c r="S150" i="1"/>
  <c r="S10" i="5" s="1"/>
  <c r="R150" i="1"/>
  <c r="Q150" i="1"/>
  <c r="P150" i="1"/>
  <c r="O150" i="1"/>
  <c r="N150" i="1"/>
  <c r="M150" i="1"/>
  <c r="M10" i="5" s="1"/>
  <c r="L150" i="1"/>
  <c r="K150" i="1"/>
  <c r="J150" i="1"/>
  <c r="S149" i="1"/>
  <c r="S9" i="5" s="1"/>
  <c r="R149" i="1"/>
  <c r="Q149" i="1"/>
  <c r="P149" i="1"/>
  <c r="P9" i="7" s="1"/>
  <c r="O149" i="1"/>
  <c r="O9" i="5" s="1"/>
  <c r="N149" i="1"/>
  <c r="M149" i="1"/>
  <c r="L149" i="1"/>
  <c r="K149" i="1"/>
  <c r="J149" i="1"/>
  <c r="S148" i="1"/>
  <c r="R148" i="1"/>
  <c r="Q148" i="1"/>
  <c r="Q8" i="7" s="1"/>
  <c r="P148" i="1"/>
  <c r="O148" i="1"/>
  <c r="N148" i="1"/>
  <c r="M148" i="1"/>
  <c r="L148" i="1"/>
  <c r="K148" i="1"/>
  <c r="J148" i="1"/>
  <c r="S147" i="1"/>
  <c r="S7" i="5" s="1"/>
  <c r="R147" i="1"/>
  <c r="Q147" i="1"/>
  <c r="P147" i="1"/>
  <c r="O147" i="1"/>
  <c r="N147" i="1"/>
  <c r="M147" i="1"/>
  <c r="L147" i="1"/>
  <c r="K147" i="1"/>
  <c r="K7" i="7" s="1"/>
  <c r="J147" i="1"/>
  <c r="S146" i="1"/>
  <c r="S6" i="5" s="1"/>
  <c r="R146" i="1"/>
  <c r="Q146" i="1"/>
  <c r="P146" i="1"/>
  <c r="O146" i="1"/>
  <c r="N146" i="1"/>
  <c r="M146" i="1"/>
  <c r="M6" i="7" s="1"/>
  <c r="L146" i="1"/>
  <c r="K146" i="1"/>
  <c r="J146" i="1"/>
  <c r="S145" i="1"/>
  <c r="S5" i="5" s="1"/>
  <c r="R145" i="1"/>
  <c r="Q145" i="1"/>
  <c r="P145" i="1"/>
  <c r="O145" i="1"/>
  <c r="O5" i="7" s="1"/>
  <c r="N145" i="1"/>
  <c r="M145" i="1"/>
  <c r="L145" i="1"/>
  <c r="K145" i="1"/>
  <c r="J145" i="1"/>
  <c r="S144" i="1"/>
  <c r="R144" i="1"/>
  <c r="R4" i="7" s="1"/>
  <c r="Q144" i="1"/>
  <c r="Q4" i="7" s="1"/>
  <c r="P144" i="1"/>
  <c r="O144" i="1"/>
  <c r="N144" i="1"/>
  <c r="M144" i="1"/>
  <c r="L144" i="1"/>
  <c r="K144" i="1"/>
  <c r="J144" i="1"/>
  <c r="S143" i="1"/>
  <c r="S3" i="5" s="1"/>
  <c r="R143" i="1"/>
  <c r="Q143" i="1"/>
  <c r="P143" i="1"/>
  <c r="O143" i="1"/>
  <c r="N143" i="1"/>
  <c r="M143" i="1"/>
  <c r="L143" i="1"/>
  <c r="K143" i="1"/>
  <c r="K3" i="5" s="1"/>
  <c r="J143" i="1"/>
  <c r="S142" i="1"/>
  <c r="S2" i="5" s="1"/>
  <c r="R142" i="1"/>
  <c r="Q142" i="1"/>
  <c r="P142" i="1"/>
  <c r="O142" i="1"/>
  <c r="N142" i="1"/>
  <c r="N2" i="7" s="1"/>
  <c r="M142" i="1"/>
  <c r="M2" i="5" s="1"/>
  <c r="L142" i="1"/>
  <c r="K142" i="1"/>
  <c r="J142" i="1"/>
  <c r="S141" i="1"/>
  <c r="R141" i="1"/>
  <c r="Q141" i="1"/>
  <c r="P141" i="1"/>
  <c r="O141" i="1"/>
  <c r="N141" i="1"/>
  <c r="M141" i="1"/>
  <c r="L141" i="1"/>
  <c r="K141" i="1"/>
  <c r="J141" i="1"/>
  <c r="S140" i="1"/>
  <c r="R140" i="1"/>
  <c r="Q140" i="1"/>
  <c r="P140" i="1"/>
  <c r="O140" i="1"/>
  <c r="N140" i="1"/>
  <c r="M140" i="1"/>
  <c r="L140" i="1"/>
  <c r="K140" i="1"/>
  <c r="J140" i="1"/>
  <c r="S139" i="1"/>
  <c r="R139" i="1"/>
  <c r="Q139" i="1"/>
  <c r="P139" i="1"/>
  <c r="O139" i="1"/>
  <c r="N139" i="1"/>
  <c r="M139" i="1"/>
  <c r="L139" i="1"/>
  <c r="K139" i="1"/>
  <c r="J139" i="1"/>
  <c r="S138" i="1"/>
  <c r="R138" i="1"/>
  <c r="Q138" i="1"/>
  <c r="P138" i="1"/>
  <c r="O138" i="1"/>
  <c r="N138" i="1"/>
  <c r="M138" i="1"/>
  <c r="L138" i="1"/>
  <c r="K138" i="1"/>
  <c r="J138" i="1"/>
  <c r="S137" i="1"/>
  <c r="R137" i="1"/>
  <c r="Q137" i="1"/>
  <c r="P137" i="1"/>
  <c r="O137" i="1"/>
  <c r="N137" i="1"/>
  <c r="M137" i="1"/>
  <c r="L137" i="1"/>
  <c r="K137" i="1"/>
  <c r="J137" i="1"/>
  <c r="S136" i="1"/>
  <c r="R136" i="1"/>
  <c r="Q136" i="1"/>
  <c r="P136" i="1"/>
  <c r="O136" i="1"/>
  <c r="N136" i="1"/>
  <c r="M136" i="1"/>
  <c r="L136" i="1"/>
  <c r="K136" i="1"/>
  <c r="J136" i="1"/>
  <c r="S135" i="1"/>
  <c r="R135" i="1"/>
  <c r="Q135" i="1"/>
  <c r="P135" i="1"/>
  <c r="O135" i="1"/>
  <c r="N135" i="1"/>
  <c r="M135" i="1"/>
  <c r="L135" i="1"/>
  <c r="K135" i="1"/>
  <c r="J135" i="1"/>
  <c r="S134" i="1"/>
  <c r="R134" i="1"/>
  <c r="Q134" i="1"/>
  <c r="P134" i="1"/>
  <c r="O134" i="1"/>
  <c r="N134" i="1"/>
  <c r="M134" i="1"/>
  <c r="L134" i="1"/>
  <c r="K134" i="1"/>
  <c r="J134" i="1"/>
  <c r="S133" i="1"/>
  <c r="R133" i="1"/>
  <c r="Q133" i="1"/>
  <c r="P133" i="1"/>
  <c r="O133" i="1"/>
  <c r="N133" i="1"/>
  <c r="M133" i="1"/>
  <c r="L133" i="1"/>
  <c r="K133" i="1"/>
  <c r="J133" i="1"/>
  <c r="S132" i="1"/>
  <c r="R132" i="1"/>
  <c r="Q132" i="1"/>
  <c r="P132" i="1"/>
  <c r="O132" i="1"/>
  <c r="N132" i="1"/>
  <c r="M132" i="1"/>
  <c r="L132" i="1"/>
  <c r="K132" i="1"/>
  <c r="J132" i="1"/>
  <c r="S131" i="1"/>
  <c r="R131" i="1"/>
  <c r="Q131" i="1"/>
  <c r="P131" i="1"/>
  <c r="O131" i="1"/>
  <c r="N131" i="1"/>
  <c r="M131" i="1"/>
  <c r="L131" i="1"/>
  <c r="K131" i="1"/>
  <c r="J131" i="1"/>
  <c r="S130" i="1"/>
  <c r="R130" i="1"/>
  <c r="Q130" i="1"/>
  <c r="P130" i="1"/>
  <c r="O130" i="1"/>
  <c r="N130" i="1"/>
  <c r="M130" i="1"/>
  <c r="L130" i="1"/>
  <c r="K130" i="1"/>
  <c r="J130" i="1"/>
  <c r="S129" i="1"/>
  <c r="R129" i="1"/>
  <c r="Q129" i="1"/>
  <c r="P129" i="1"/>
  <c r="O129" i="1"/>
  <c r="N129" i="1"/>
  <c r="M129" i="1"/>
  <c r="L129" i="1"/>
  <c r="K129" i="1"/>
  <c r="J129" i="1"/>
  <c r="S128" i="1"/>
  <c r="R128" i="1"/>
  <c r="Q128" i="1"/>
  <c r="P128" i="1"/>
  <c r="O128" i="1"/>
  <c r="N128" i="1"/>
  <c r="M128" i="1"/>
  <c r="L128" i="1"/>
  <c r="K128" i="1"/>
  <c r="J128" i="1"/>
  <c r="S127" i="1"/>
  <c r="R127" i="1"/>
  <c r="Q127" i="1"/>
  <c r="P127" i="1"/>
  <c r="O127" i="1"/>
  <c r="N127" i="1"/>
  <c r="M127" i="1"/>
  <c r="L127" i="1"/>
  <c r="K127" i="1"/>
  <c r="J127" i="1"/>
  <c r="S126" i="1"/>
  <c r="R126" i="1"/>
  <c r="Q126" i="1"/>
  <c r="P126" i="1"/>
  <c r="O126" i="1"/>
  <c r="N126" i="1"/>
  <c r="M126" i="1"/>
  <c r="L126" i="1"/>
  <c r="K126" i="1"/>
  <c r="J126" i="1"/>
  <c r="S125" i="1"/>
  <c r="R125" i="1"/>
  <c r="Q125" i="1"/>
  <c r="P125" i="1"/>
  <c r="O125" i="1"/>
  <c r="N125" i="1"/>
  <c r="M125" i="1"/>
  <c r="L125" i="1"/>
  <c r="K125" i="1"/>
  <c r="J125" i="1"/>
  <c r="S124" i="1"/>
  <c r="R124" i="1"/>
  <c r="Q124" i="1"/>
  <c r="P124" i="1"/>
  <c r="O124" i="1"/>
  <c r="N124" i="1"/>
  <c r="M124" i="1"/>
  <c r="L124" i="1"/>
  <c r="K124" i="1"/>
  <c r="J124" i="1"/>
  <c r="S123" i="1"/>
  <c r="R123" i="1"/>
  <c r="Q123" i="1"/>
  <c r="P123" i="1"/>
  <c r="O123" i="1"/>
  <c r="N123" i="1"/>
  <c r="M123" i="1"/>
  <c r="L123" i="1"/>
  <c r="K123" i="1"/>
  <c r="J123" i="1"/>
  <c r="S122" i="1"/>
  <c r="R122" i="1"/>
  <c r="Q122" i="1"/>
  <c r="P122" i="1"/>
  <c r="O122" i="1"/>
  <c r="N122" i="1"/>
  <c r="M122" i="1"/>
  <c r="L122" i="1"/>
  <c r="K122" i="1"/>
  <c r="J122" i="1"/>
  <c r="S121" i="1"/>
  <c r="R121" i="1"/>
  <c r="Q121" i="1"/>
  <c r="P121" i="1"/>
  <c r="O121" i="1"/>
  <c r="N121" i="1"/>
  <c r="M121" i="1"/>
  <c r="L121" i="1"/>
  <c r="K121" i="1"/>
  <c r="J121" i="1"/>
  <c r="S120" i="1"/>
  <c r="R120" i="1"/>
  <c r="Q120" i="1"/>
  <c r="P120" i="1"/>
  <c r="O120" i="1"/>
  <c r="N120" i="1"/>
  <c r="M120" i="1"/>
  <c r="L120" i="1"/>
  <c r="K120" i="1"/>
  <c r="J120" i="1"/>
  <c r="S119" i="1"/>
  <c r="R119" i="1"/>
  <c r="Q119" i="1"/>
  <c r="P119" i="1"/>
  <c r="O119" i="1"/>
  <c r="N119" i="1"/>
  <c r="M119" i="1"/>
  <c r="L119" i="1"/>
  <c r="K119" i="1"/>
  <c r="J119" i="1"/>
  <c r="S118" i="1"/>
  <c r="R118" i="1"/>
  <c r="Q118" i="1"/>
  <c r="P118" i="1"/>
  <c r="O118" i="1"/>
  <c r="N118" i="1"/>
  <c r="M118" i="1"/>
  <c r="L118" i="1"/>
  <c r="K118" i="1"/>
  <c r="J118" i="1"/>
  <c r="S117" i="1"/>
  <c r="R117" i="1"/>
  <c r="Q117" i="1"/>
  <c r="P117" i="1"/>
  <c r="O117" i="1"/>
  <c r="N117" i="1"/>
  <c r="M117" i="1"/>
  <c r="L117" i="1"/>
  <c r="K117" i="1"/>
  <c r="J117" i="1"/>
  <c r="S116" i="1"/>
  <c r="R116" i="1"/>
  <c r="Q116" i="1"/>
  <c r="P116" i="1"/>
  <c r="O116" i="1"/>
  <c r="N116" i="1"/>
  <c r="M116" i="1"/>
  <c r="L116" i="1"/>
  <c r="K116" i="1"/>
  <c r="J116" i="1"/>
  <c r="S115" i="1"/>
  <c r="R115" i="1"/>
  <c r="Q115" i="1"/>
  <c r="P115" i="1"/>
  <c r="O115" i="1"/>
  <c r="N115" i="1"/>
  <c r="M115" i="1"/>
  <c r="L115" i="1"/>
  <c r="K115" i="1"/>
  <c r="J115" i="1"/>
  <c r="S114" i="1"/>
  <c r="R114" i="1"/>
  <c r="Q114" i="1"/>
  <c r="P114" i="1"/>
  <c r="O114" i="1"/>
  <c r="N114" i="1"/>
  <c r="M114" i="1"/>
  <c r="L114" i="1"/>
  <c r="K114" i="1"/>
  <c r="J114" i="1"/>
  <c r="S113" i="1"/>
  <c r="R113" i="1"/>
  <c r="Q113" i="1"/>
  <c r="P113" i="1"/>
  <c r="O113" i="1"/>
  <c r="N113" i="1"/>
  <c r="M113" i="1"/>
  <c r="L113" i="1"/>
  <c r="K113" i="1"/>
  <c r="J113" i="1"/>
  <c r="S112" i="1"/>
  <c r="R112" i="1"/>
  <c r="Q112" i="1"/>
  <c r="P112" i="1"/>
  <c r="O112" i="1"/>
  <c r="N112" i="1"/>
  <c r="M112" i="1"/>
  <c r="L112" i="1"/>
  <c r="K112" i="1"/>
  <c r="J112" i="1"/>
  <c r="S111" i="1"/>
  <c r="R111" i="1"/>
  <c r="Q111" i="1"/>
  <c r="P111" i="1"/>
  <c r="O111" i="1"/>
  <c r="N111" i="1"/>
  <c r="M111" i="1"/>
  <c r="L111" i="1"/>
  <c r="K111" i="1"/>
  <c r="J111" i="1"/>
  <c r="S110" i="1"/>
  <c r="R110" i="1"/>
  <c r="Q110" i="1"/>
  <c r="P110" i="1"/>
  <c r="O110" i="1"/>
  <c r="N110" i="1"/>
  <c r="M110" i="1"/>
  <c r="L110" i="1"/>
  <c r="K110" i="1"/>
  <c r="J110" i="1"/>
  <c r="S109" i="1"/>
  <c r="R109" i="1"/>
  <c r="Q109" i="1"/>
  <c r="P109" i="1"/>
  <c r="O109" i="1"/>
  <c r="N109" i="1"/>
  <c r="M109" i="1"/>
  <c r="L109" i="1"/>
  <c r="K109" i="1"/>
  <c r="J109" i="1"/>
  <c r="S108" i="1"/>
  <c r="R108" i="1"/>
  <c r="Q108" i="1"/>
  <c r="P108" i="1"/>
  <c r="O108" i="1"/>
  <c r="N108" i="1"/>
  <c r="M108" i="1"/>
  <c r="L108" i="1"/>
  <c r="K108" i="1"/>
  <c r="J108" i="1"/>
  <c r="S107" i="1"/>
  <c r="R107" i="1"/>
  <c r="Q107" i="1"/>
  <c r="P107" i="1"/>
  <c r="O107" i="1"/>
  <c r="N107" i="1"/>
  <c r="M107" i="1"/>
  <c r="L107" i="1"/>
  <c r="K107" i="1"/>
  <c r="J107" i="1"/>
  <c r="S106" i="1"/>
  <c r="R106" i="1"/>
  <c r="Q106" i="1"/>
  <c r="P106" i="1"/>
  <c r="O106" i="1"/>
  <c r="N106" i="1"/>
  <c r="M106" i="1"/>
  <c r="L106" i="1"/>
  <c r="K106" i="1"/>
  <c r="J106" i="1"/>
  <c r="S105" i="1"/>
  <c r="R105" i="1"/>
  <c r="Q105" i="1"/>
  <c r="P105" i="1"/>
  <c r="O105" i="1"/>
  <c r="N105" i="1"/>
  <c r="M105" i="1"/>
  <c r="L105" i="1"/>
  <c r="K105" i="1"/>
  <c r="J105" i="1"/>
  <c r="S104" i="1"/>
  <c r="R104" i="1"/>
  <c r="Q104" i="1"/>
  <c r="P104" i="1"/>
  <c r="O104" i="1"/>
  <c r="N104" i="1"/>
  <c r="M104" i="1"/>
  <c r="L104" i="1"/>
  <c r="K104" i="1"/>
  <c r="J104" i="1"/>
  <c r="S103" i="1"/>
  <c r="R103" i="1"/>
  <c r="Q103" i="1"/>
  <c r="P103" i="1"/>
  <c r="O103" i="1"/>
  <c r="N103" i="1"/>
  <c r="M103" i="1"/>
  <c r="L103" i="1"/>
  <c r="K103" i="1"/>
  <c r="J103" i="1"/>
  <c r="S102" i="1"/>
  <c r="R102" i="1"/>
  <c r="Q102" i="1"/>
  <c r="P102" i="1"/>
  <c r="O102" i="1"/>
  <c r="N102" i="1"/>
  <c r="M102" i="1"/>
  <c r="L102" i="1"/>
  <c r="K102" i="1"/>
  <c r="J102" i="1"/>
  <c r="S101" i="1"/>
  <c r="R101" i="1"/>
  <c r="Q101" i="1"/>
  <c r="P101" i="1"/>
  <c r="O101" i="1"/>
  <c r="N101" i="1"/>
  <c r="M101" i="1"/>
  <c r="L101" i="1"/>
  <c r="K101" i="1"/>
  <c r="J101" i="1"/>
  <c r="S100" i="1"/>
  <c r="R100" i="1"/>
  <c r="Q100" i="1"/>
  <c r="P100" i="1"/>
  <c r="O100" i="1"/>
  <c r="N100" i="1"/>
  <c r="M100" i="1"/>
  <c r="L100" i="1"/>
  <c r="K100" i="1"/>
  <c r="J100" i="1"/>
  <c r="S99" i="1"/>
  <c r="R99" i="1"/>
  <c r="Q99" i="1"/>
  <c r="P99" i="1"/>
  <c r="O99" i="1"/>
  <c r="N99" i="1"/>
  <c r="M99" i="1"/>
  <c r="L99" i="1"/>
  <c r="K99" i="1"/>
  <c r="J99" i="1"/>
  <c r="S98" i="1"/>
  <c r="R98" i="1"/>
  <c r="Q98" i="1"/>
  <c r="P98" i="1"/>
  <c r="O98" i="1"/>
  <c r="N98" i="1"/>
  <c r="M98" i="1"/>
  <c r="L98" i="1"/>
  <c r="K98" i="1"/>
  <c r="J98" i="1"/>
  <c r="S97" i="1"/>
  <c r="R97" i="1"/>
  <c r="Q97" i="1"/>
  <c r="P97" i="1"/>
  <c r="O97" i="1"/>
  <c r="N97" i="1"/>
  <c r="M97" i="1"/>
  <c r="L97" i="1"/>
  <c r="K97" i="1"/>
  <c r="J97" i="1"/>
  <c r="S96" i="1"/>
  <c r="R96" i="1"/>
  <c r="Q96" i="1"/>
  <c r="P96" i="1"/>
  <c r="O96" i="1"/>
  <c r="N96" i="1"/>
  <c r="M96" i="1"/>
  <c r="L96" i="1"/>
  <c r="K96" i="1"/>
  <c r="J96" i="1"/>
  <c r="S95" i="1"/>
  <c r="R95" i="1"/>
  <c r="Q95" i="1"/>
  <c r="P95" i="1"/>
  <c r="O95" i="1"/>
  <c r="N95" i="1"/>
  <c r="M95" i="1"/>
  <c r="L95" i="1"/>
  <c r="K95" i="1"/>
  <c r="J95" i="1"/>
  <c r="S94" i="1"/>
  <c r="R94" i="1"/>
  <c r="Q94" i="1"/>
  <c r="P94" i="1"/>
  <c r="O94" i="1"/>
  <c r="N94" i="1"/>
  <c r="M94" i="1"/>
  <c r="L94" i="1"/>
  <c r="K94" i="1"/>
  <c r="J94" i="1"/>
  <c r="S93" i="1"/>
  <c r="R93" i="1"/>
  <c r="Q93" i="1"/>
  <c r="P93" i="1"/>
  <c r="O93" i="1"/>
  <c r="N93" i="1"/>
  <c r="M93" i="1"/>
  <c r="L93" i="1"/>
  <c r="K93" i="1"/>
  <c r="J93" i="1"/>
  <c r="S92" i="1"/>
  <c r="R92" i="1"/>
  <c r="Q92" i="1"/>
  <c r="P92" i="1"/>
  <c r="O92" i="1"/>
  <c r="N92" i="1"/>
  <c r="M92" i="1"/>
  <c r="L92" i="1"/>
  <c r="K92" i="1"/>
  <c r="J92" i="1"/>
  <c r="S91" i="1"/>
  <c r="R91" i="1"/>
  <c r="Q91" i="1"/>
  <c r="P91" i="1"/>
  <c r="O91" i="1"/>
  <c r="N91" i="1"/>
  <c r="M91" i="1"/>
  <c r="L91" i="1"/>
  <c r="K91" i="1"/>
  <c r="J91" i="1"/>
  <c r="S90" i="1"/>
  <c r="R90" i="1"/>
  <c r="Q90" i="1"/>
  <c r="P90" i="1"/>
  <c r="O90" i="1"/>
  <c r="N90" i="1"/>
  <c r="M90" i="1"/>
  <c r="L90" i="1"/>
  <c r="K90" i="1"/>
  <c r="J90" i="1"/>
  <c r="S89" i="1"/>
  <c r="R89" i="1"/>
  <c r="Q89" i="1"/>
  <c r="P89" i="1"/>
  <c r="O89" i="1"/>
  <c r="N89" i="1"/>
  <c r="M89" i="1"/>
  <c r="L89" i="1"/>
  <c r="K89" i="1"/>
  <c r="J89" i="1"/>
  <c r="S88" i="1"/>
  <c r="R88" i="1"/>
  <c r="Q88" i="1"/>
  <c r="P88" i="1"/>
  <c r="O88" i="1"/>
  <c r="N88" i="1"/>
  <c r="M88" i="1"/>
  <c r="L88" i="1"/>
  <c r="K88" i="1"/>
  <c r="J88" i="1"/>
  <c r="S87" i="1"/>
  <c r="R87" i="1"/>
  <c r="Q87" i="1"/>
  <c r="P87" i="1"/>
  <c r="O87" i="1"/>
  <c r="N87" i="1"/>
  <c r="M87" i="1"/>
  <c r="L87" i="1"/>
  <c r="K87" i="1"/>
  <c r="J87" i="1"/>
  <c r="S86" i="1"/>
  <c r="R86" i="1"/>
  <c r="Q86" i="1"/>
  <c r="P86" i="1"/>
  <c r="O86" i="1"/>
  <c r="N86" i="1"/>
  <c r="M86" i="1"/>
  <c r="L86" i="1"/>
  <c r="K86" i="1"/>
  <c r="J86" i="1"/>
  <c r="S85" i="1"/>
  <c r="R85" i="1"/>
  <c r="Q85" i="1"/>
  <c r="P85" i="1"/>
  <c r="O85" i="1"/>
  <c r="N85" i="1"/>
  <c r="M85" i="1"/>
  <c r="L85" i="1"/>
  <c r="K85" i="1"/>
  <c r="J85" i="1"/>
  <c r="S84" i="1"/>
  <c r="R84" i="1"/>
  <c r="Q84" i="1"/>
  <c r="P84" i="1"/>
  <c r="O84" i="1"/>
  <c r="N84" i="1"/>
  <c r="M84" i="1"/>
  <c r="L84" i="1"/>
  <c r="K84" i="1"/>
  <c r="J84" i="1"/>
  <c r="S83" i="1"/>
  <c r="R83" i="1"/>
  <c r="Q83" i="1"/>
  <c r="P83" i="1"/>
  <c r="O83" i="1"/>
  <c r="N83" i="1"/>
  <c r="M83" i="1"/>
  <c r="L83" i="1"/>
  <c r="K83" i="1"/>
  <c r="J83" i="1"/>
  <c r="S82" i="1"/>
  <c r="R82" i="1"/>
  <c r="Q82" i="1"/>
  <c r="P82" i="1"/>
  <c r="O82" i="1"/>
  <c r="N82" i="1"/>
  <c r="M82" i="1"/>
  <c r="L82" i="1"/>
  <c r="K82" i="1"/>
  <c r="J82" i="1"/>
  <c r="S81" i="1"/>
  <c r="R81" i="1"/>
  <c r="Q81" i="1"/>
  <c r="P81" i="1"/>
  <c r="O81" i="1"/>
  <c r="N81" i="1"/>
  <c r="M81" i="1"/>
  <c r="L81" i="1"/>
  <c r="K81" i="1"/>
  <c r="J81" i="1"/>
  <c r="S80" i="1"/>
  <c r="R80" i="1"/>
  <c r="Q80" i="1"/>
  <c r="P80" i="1"/>
  <c r="O80" i="1"/>
  <c r="N80" i="1"/>
  <c r="M80" i="1"/>
  <c r="L80" i="1"/>
  <c r="K80" i="1"/>
  <c r="J80" i="1"/>
  <c r="S79" i="1"/>
  <c r="R79" i="1"/>
  <c r="Q79" i="1"/>
  <c r="P79" i="1"/>
  <c r="O79" i="1"/>
  <c r="N79" i="1"/>
  <c r="M79" i="1"/>
  <c r="L79" i="1"/>
  <c r="K79" i="1"/>
  <c r="J79" i="1"/>
  <c r="S78" i="1"/>
  <c r="R78" i="1"/>
  <c r="Q78" i="1"/>
  <c r="P78" i="1"/>
  <c r="O78" i="1"/>
  <c r="N78" i="1"/>
  <c r="M78" i="1"/>
  <c r="L78" i="1"/>
  <c r="K78" i="1"/>
  <c r="J78" i="1"/>
  <c r="S77" i="1"/>
  <c r="R77" i="1"/>
  <c r="Q77" i="1"/>
  <c r="P77" i="1"/>
  <c r="O77" i="1"/>
  <c r="N77" i="1"/>
  <c r="M77" i="1"/>
  <c r="L77" i="1"/>
  <c r="K77" i="1"/>
  <c r="J77" i="1"/>
  <c r="S76" i="1"/>
  <c r="R76" i="1"/>
  <c r="Q76" i="1"/>
  <c r="P76" i="1"/>
  <c r="O76" i="1"/>
  <c r="N76" i="1"/>
  <c r="M76" i="1"/>
  <c r="L76" i="1"/>
  <c r="K76" i="1"/>
  <c r="J76" i="1"/>
  <c r="S75" i="1"/>
  <c r="R75" i="1"/>
  <c r="Q75" i="1"/>
  <c r="P75" i="1"/>
  <c r="O75" i="1"/>
  <c r="N75" i="1"/>
  <c r="M75" i="1"/>
  <c r="L75" i="1"/>
  <c r="K75" i="1"/>
  <c r="J75" i="1"/>
  <c r="S74" i="1"/>
  <c r="R74" i="1"/>
  <c r="Q74" i="1"/>
  <c r="P74" i="1"/>
  <c r="O74" i="1"/>
  <c r="N74" i="1"/>
  <c r="M74" i="1"/>
  <c r="L74" i="1"/>
  <c r="K74" i="1"/>
  <c r="J74" i="1"/>
  <c r="S73" i="1"/>
  <c r="R73" i="1"/>
  <c r="Q73" i="1"/>
  <c r="P73" i="1"/>
  <c r="O73" i="1"/>
  <c r="N73" i="1"/>
  <c r="M73" i="1"/>
  <c r="L73" i="1"/>
  <c r="K73" i="1"/>
  <c r="J73" i="1"/>
  <c r="S72" i="1"/>
  <c r="R72" i="1"/>
  <c r="Q72" i="1"/>
  <c r="P72" i="1"/>
  <c r="O72" i="1"/>
  <c r="N72" i="1"/>
  <c r="M72" i="1"/>
  <c r="L72" i="1"/>
  <c r="K72" i="1"/>
  <c r="J72" i="1"/>
  <c r="S71" i="1"/>
  <c r="R71" i="1"/>
  <c r="Q71" i="1"/>
  <c r="P71" i="1"/>
  <c r="O71" i="1"/>
  <c r="N71" i="1"/>
  <c r="M71" i="1"/>
  <c r="L71" i="1"/>
  <c r="K71" i="1"/>
  <c r="J71" i="1"/>
  <c r="S70" i="1"/>
  <c r="R70" i="1"/>
  <c r="Q70" i="1"/>
  <c r="P70" i="1"/>
  <c r="O70" i="1"/>
  <c r="N70" i="1"/>
  <c r="M70" i="1"/>
  <c r="L70" i="1"/>
  <c r="K70" i="1"/>
  <c r="J70" i="1"/>
  <c r="S69" i="1"/>
  <c r="R69" i="1"/>
  <c r="Q69" i="1"/>
  <c r="P69" i="1"/>
  <c r="O69" i="1"/>
  <c r="N69" i="1"/>
  <c r="M69" i="1"/>
  <c r="L69" i="1"/>
  <c r="K69" i="1"/>
  <c r="J69" i="1"/>
  <c r="S68" i="1"/>
  <c r="R68" i="1"/>
  <c r="Q68" i="1"/>
  <c r="P68" i="1"/>
  <c r="O68" i="1"/>
  <c r="N68" i="1"/>
  <c r="M68" i="1"/>
  <c r="L68" i="1"/>
  <c r="K68" i="1"/>
  <c r="J68" i="1"/>
  <c r="S67" i="1"/>
  <c r="R67" i="1"/>
  <c r="Q67" i="1"/>
  <c r="P67" i="1"/>
  <c r="O67" i="1"/>
  <c r="N67" i="1"/>
  <c r="M67" i="1"/>
  <c r="L67" i="1"/>
  <c r="K67" i="1"/>
  <c r="J67" i="1"/>
  <c r="S66" i="1"/>
  <c r="R66" i="1"/>
  <c r="Q66" i="1"/>
  <c r="P66" i="1"/>
  <c r="O66" i="1"/>
  <c r="N66" i="1"/>
  <c r="M66" i="1"/>
  <c r="L66" i="1"/>
  <c r="K66" i="1"/>
  <c r="J66" i="1"/>
  <c r="S65" i="1"/>
  <c r="R65" i="1"/>
  <c r="Q65" i="1"/>
  <c r="P65" i="1"/>
  <c r="O65" i="1"/>
  <c r="N65" i="1"/>
  <c r="M65" i="1"/>
  <c r="L65" i="1"/>
  <c r="K65" i="1"/>
  <c r="J65" i="1"/>
  <c r="S64" i="1"/>
  <c r="R64" i="1"/>
  <c r="Q64" i="1"/>
  <c r="P64" i="1"/>
  <c r="O64" i="1"/>
  <c r="N64" i="1"/>
  <c r="M64" i="1"/>
  <c r="L64" i="1"/>
  <c r="K64" i="1"/>
  <c r="J64" i="1"/>
  <c r="S63" i="1"/>
  <c r="R63" i="1"/>
  <c r="Q63" i="1"/>
  <c r="P63" i="1"/>
  <c r="O63" i="1"/>
  <c r="N63" i="1"/>
  <c r="M63" i="1"/>
  <c r="L63" i="1"/>
  <c r="K63" i="1"/>
  <c r="J63" i="1"/>
  <c r="S62" i="1"/>
  <c r="R62" i="1"/>
  <c r="Q62" i="1"/>
  <c r="P62" i="1"/>
  <c r="O62" i="1"/>
  <c r="N62" i="1"/>
  <c r="M62" i="1"/>
  <c r="L62" i="1"/>
  <c r="K62" i="1"/>
  <c r="J62" i="1"/>
  <c r="S61" i="1"/>
  <c r="R61" i="1"/>
  <c r="Q61" i="1"/>
  <c r="P61" i="1"/>
  <c r="O61" i="1"/>
  <c r="N61" i="1"/>
  <c r="M61" i="1"/>
  <c r="L61" i="1"/>
  <c r="K61" i="1"/>
  <c r="J61" i="1"/>
  <c r="S60" i="1"/>
  <c r="R60" i="1"/>
  <c r="Q60" i="1"/>
  <c r="P60" i="1"/>
  <c r="O60" i="1"/>
  <c r="N60" i="1"/>
  <c r="M60" i="1"/>
  <c r="L60" i="1"/>
  <c r="K60" i="1"/>
  <c r="J60" i="1"/>
  <c r="S59" i="1"/>
  <c r="R59" i="1"/>
  <c r="Q59" i="1"/>
  <c r="P59" i="1"/>
  <c r="O59" i="1"/>
  <c r="N59" i="1"/>
  <c r="M59" i="1"/>
  <c r="L59" i="1"/>
  <c r="K59" i="1"/>
  <c r="J59" i="1"/>
  <c r="S58" i="1"/>
  <c r="R58" i="1"/>
  <c r="Q58" i="1"/>
  <c r="P58" i="1"/>
  <c r="O58" i="1"/>
  <c r="N58" i="1"/>
  <c r="M58" i="1"/>
  <c r="L58" i="1"/>
  <c r="K58" i="1"/>
  <c r="J58" i="1"/>
  <c r="S57" i="1"/>
  <c r="R57" i="1"/>
  <c r="Q57" i="1"/>
  <c r="P57" i="1"/>
  <c r="O57" i="1"/>
  <c r="N57" i="1"/>
  <c r="M57" i="1"/>
  <c r="L57" i="1"/>
  <c r="K57" i="1"/>
  <c r="J57" i="1"/>
  <c r="S56" i="1"/>
  <c r="R56" i="1"/>
  <c r="Q56" i="1"/>
  <c r="P56" i="1"/>
  <c r="O56" i="1"/>
  <c r="N56" i="1"/>
  <c r="M56" i="1"/>
  <c r="L56" i="1"/>
  <c r="K56" i="1"/>
  <c r="J56" i="1"/>
  <c r="S55" i="1"/>
  <c r="R55" i="1"/>
  <c r="Q55" i="1"/>
  <c r="P55" i="1"/>
  <c r="O55" i="1"/>
  <c r="N55" i="1"/>
  <c r="M55" i="1"/>
  <c r="L55" i="1"/>
  <c r="K55" i="1"/>
  <c r="J55" i="1"/>
  <c r="S54" i="1"/>
  <c r="R54" i="1"/>
  <c r="Q54" i="1"/>
  <c r="P54" i="1"/>
  <c r="O54" i="1"/>
  <c r="N54" i="1"/>
  <c r="M54" i="1"/>
  <c r="L54" i="1"/>
  <c r="K54" i="1"/>
  <c r="J54" i="1"/>
  <c r="S53" i="1"/>
  <c r="R53" i="1"/>
  <c r="Q53" i="1"/>
  <c r="P53" i="1"/>
  <c r="O53" i="1"/>
  <c r="N53" i="1"/>
  <c r="M53" i="1"/>
  <c r="L53" i="1"/>
  <c r="K53" i="1"/>
  <c r="J53" i="1"/>
  <c r="S52" i="1"/>
  <c r="R52" i="1"/>
  <c r="Q52" i="1"/>
  <c r="P52" i="1"/>
  <c r="O52" i="1"/>
  <c r="N52" i="1"/>
  <c r="M52" i="1"/>
  <c r="L52" i="1"/>
  <c r="K52" i="1"/>
  <c r="J52" i="1"/>
  <c r="S51" i="1"/>
  <c r="R51" i="1"/>
  <c r="Q51" i="1"/>
  <c r="P51" i="1"/>
  <c r="O51" i="1"/>
  <c r="N51" i="1"/>
  <c r="M51" i="1"/>
  <c r="L51" i="1"/>
  <c r="K51" i="1"/>
  <c r="J51" i="1"/>
  <c r="S50" i="1"/>
  <c r="R50" i="1"/>
  <c r="Q50" i="1"/>
  <c r="P50" i="1"/>
  <c r="O50" i="1"/>
  <c r="N50" i="1"/>
  <c r="M50" i="1"/>
  <c r="L50" i="1"/>
  <c r="K50" i="1"/>
  <c r="J50" i="1"/>
  <c r="S49" i="1"/>
  <c r="R49" i="1"/>
  <c r="Q49" i="1"/>
  <c r="P49" i="1"/>
  <c r="O49" i="1"/>
  <c r="N49" i="1"/>
  <c r="M49" i="1"/>
  <c r="L49" i="1"/>
  <c r="K49" i="1"/>
  <c r="J49" i="1"/>
  <c r="S48" i="1"/>
  <c r="R48" i="1"/>
  <c r="Q48" i="1"/>
  <c r="P48" i="1"/>
  <c r="O48" i="1"/>
  <c r="N48" i="1"/>
  <c r="M48" i="1"/>
  <c r="L48" i="1"/>
  <c r="K48" i="1"/>
  <c r="J48" i="1"/>
  <c r="S47" i="1"/>
  <c r="R47" i="1"/>
  <c r="Q47" i="1"/>
  <c r="P47" i="1"/>
  <c r="O47" i="1"/>
  <c r="N47" i="1"/>
  <c r="M47" i="1"/>
  <c r="L47" i="1"/>
  <c r="K47" i="1"/>
  <c r="J47" i="1"/>
  <c r="S46" i="1"/>
  <c r="R46" i="1"/>
  <c r="Q46" i="1"/>
  <c r="P46" i="1"/>
  <c r="O46" i="1"/>
  <c r="N46" i="1"/>
  <c r="M46" i="1"/>
  <c r="L46" i="1"/>
  <c r="K46" i="1"/>
  <c r="J46" i="1"/>
  <c r="S45" i="1"/>
  <c r="R45" i="1"/>
  <c r="Q45" i="1"/>
  <c r="P45" i="1"/>
  <c r="O45" i="1"/>
  <c r="N45" i="1"/>
  <c r="M45" i="1"/>
  <c r="L45" i="1"/>
  <c r="K45" i="1"/>
  <c r="J45" i="1"/>
  <c r="S44" i="1"/>
  <c r="R44" i="1"/>
  <c r="Q44" i="1"/>
  <c r="P44" i="1"/>
  <c r="O44" i="1"/>
  <c r="N44" i="1"/>
  <c r="M44" i="1"/>
  <c r="L44" i="1"/>
  <c r="K44" i="1"/>
  <c r="J44" i="1"/>
  <c r="S43" i="1"/>
  <c r="R43" i="1"/>
  <c r="Q43" i="1"/>
  <c r="P43" i="1"/>
  <c r="O43" i="1"/>
  <c r="N43" i="1"/>
  <c r="M43" i="1"/>
  <c r="L43" i="1"/>
  <c r="K43" i="1"/>
  <c r="J43" i="1"/>
  <c r="S42" i="1"/>
  <c r="R42" i="1"/>
  <c r="Q42" i="1"/>
  <c r="P42" i="1"/>
  <c r="O42" i="1"/>
  <c r="N42" i="1"/>
  <c r="M42" i="1"/>
  <c r="L42" i="1"/>
  <c r="K42" i="1"/>
  <c r="J42" i="1"/>
  <c r="S41" i="1"/>
  <c r="R41" i="1"/>
  <c r="Q41" i="1"/>
  <c r="P41" i="1"/>
  <c r="O41" i="1"/>
  <c r="N41" i="1"/>
  <c r="M41" i="1"/>
  <c r="L41" i="1"/>
  <c r="K41" i="1"/>
  <c r="J41" i="1"/>
  <c r="S40" i="1"/>
  <c r="R40" i="1"/>
  <c r="Q40" i="1"/>
  <c r="P40" i="1"/>
  <c r="O40" i="1"/>
  <c r="N40" i="1"/>
  <c r="M40" i="1"/>
  <c r="L40" i="1"/>
  <c r="K40" i="1"/>
  <c r="J40" i="1"/>
  <c r="S39" i="1"/>
  <c r="R39" i="1"/>
  <c r="Q39" i="1"/>
  <c r="P39" i="1"/>
  <c r="O39" i="1"/>
  <c r="N39" i="1"/>
  <c r="M39" i="1"/>
  <c r="L39" i="1"/>
  <c r="K39" i="1"/>
  <c r="J39" i="1"/>
  <c r="S38" i="1"/>
  <c r="R38" i="1"/>
  <c r="Q38" i="1"/>
  <c r="P38" i="1"/>
  <c r="O38" i="1"/>
  <c r="N38" i="1"/>
  <c r="M38" i="1"/>
  <c r="L38" i="1"/>
  <c r="K38" i="1"/>
  <c r="J38" i="1"/>
  <c r="S37" i="1"/>
  <c r="R37" i="1"/>
  <c r="Q37" i="1"/>
  <c r="P37" i="1"/>
  <c r="O37" i="1"/>
  <c r="N37" i="1"/>
  <c r="M37" i="1"/>
  <c r="L37" i="1"/>
  <c r="K37" i="1"/>
  <c r="J37" i="1"/>
  <c r="S36" i="1"/>
  <c r="R36" i="1"/>
  <c r="Q36" i="1"/>
  <c r="P36" i="1"/>
  <c r="O36" i="1"/>
  <c r="N36" i="1"/>
  <c r="M36" i="1"/>
  <c r="L36" i="1"/>
  <c r="K36" i="1"/>
  <c r="J36" i="1"/>
  <c r="S35" i="1"/>
  <c r="R35" i="1"/>
  <c r="Q35" i="1"/>
  <c r="P35" i="1"/>
  <c r="O35" i="1"/>
  <c r="N35" i="1"/>
  <c r="M35" i="1"/>
  <c r="L35" i="1"/>
  <c r="K35" i="1"/>
  <c r="J35" i="1"/>
  <c r="S34" i="1"/>
  <c r="R34" i="1"/>
  <c r="Q34" i="1"/>
  <c r="P34" i="1"/>
  <c r="O34" i="1"/>
  <c r="N34" i="1"/>
  <c r="M34" i="1"/>
  <c r="L34" i="1"/>
  <c r="K34" i="1"/>
  <c r="J34" i="1"/>
  <c r="S33" i="1"/>
  <c r="R33" i="1"/>
  <c r="Q33" i="1"/>
  <c r="P33" i="1"/>
  <c r="O33" i="1"/>
  <c r="N33" i="1"/>
  <c r="M33" i="1"/>
  <c r="L33" i="1"/>
  <c r="K33" i="1"/>
  <c r="J33" i="1"/>
  <c r="S32" i="1"/>
  <c r="R32" i="1"/>
  <c r="Q32" i="1"/>
  <c r="P32" i="1"/>
  <c r="O32" i="1"/>
  <c r="N32" i="1"/>
  <c r="M32" i="1"/>
  <c r="L32" i="1"/>
  <c r="K32" i="1"/>
  <c r="J32" i="1"/>
  <c r="S31" i="1"/>
  <c r="R31" i="1"/>
  <c r="Q31" i="1"/>
  <c r="P31" i="1"/>
  <c r="O31" i="1"/>
  <c r="N31" i="1"/>
  <c r="M31" i="1"/>
  <c r="L31" i="1"/>
  <c r="K31" i="1"/>
  <c r="J31" i="1"/>
  <c r="S30" i="1"/>
  <c r="R30" i="1"/>
  <c r="Q30" i="1"/>
  <c r="P30" i="1"/>
  <c r="O30" i="1"/>
  <c r="N30" i="1"/>
  <c r="M30" i="1"/>
  <c r="L30" i="1"/>
  <c r="K30" i="1"/>
  <c r="J30" i="1"/>
  <c r="S29" i="1"/>
  <c r="R29" i="1"/>
  <c r="Q29" i="1"/>
  <c r="P29" i="1"/>
  <c r="O29" i="1"/>
  <c r="N29" i="1"/>
  <c r="M29" i="1"/>
  <c r="L29" i="1"/>
  <c r="K29" i="1"/>
  <c r="J29" i="1"/>
  <c r="S28" i="1"/>
  <c r="R28" i="1"/>
  <c r="Q28" i="1"/>
  <c r="P28" i="1"/>
  <c r="O28" i="1"/>
  <c r="N28" i="1"/>
  <c r="M28" i="1"/>
  <c r="L28" i="1"/>
  <c r="K28" i="1"/>
  <c r="J28" i="1"/>
  <c r="S27" i="1"/>
  <c r="R27" i="1"/>
  <c r="Q27" i="1"/>
  <c r="P27" i="1"/>
  <c r="O27" i="1"/>
  <c r="N27" i="1"/>
  <c r="M27" i="1"/>
  <c r="L27" i="1"/>
  <c r="K27" i="1"/>
  <c r="J27" i="1"/>
  <c r="S26" i="1"/>
  <c r="R26" i="1"/>
  <c r="Q26" i="1"/>
  <c r="P26" i="1"/>
  <c r="O26" i="1"/>
  <c r="N26" i="1"/>
  <c r="M26" i="1"/>
  <c r="L26" i="1"/>
  <c r="K26" i="1"/>
  <c r="J26" i="1"/>
  <c r="S25" i="1"/>
  <c r="R25" i="1"/>
  <c r="Q25" i="1"/>
  <c r="P25" i="1"/>
  <c r="O25" i="1"/>
  <c r="N25" i="1"/>
  <c r="M25" i="1"/>
  <c r="L25" i="1"/>
  <c r="K25" i="1"/>
  <c r="J25" i="1"/>
  <c r="S24" i="1"/>
  <c r="R24" i="1"/>
  <c r="Q24" i="1"/>
  <c r="P24" i="1"/>
  <c r="O24" i="1"/>
  <c r="N24" i="1"/>
  <c r="M24" i="1"/>
  <c r="L24" i="1"/>
  <c r="K24" i="1"/>
  <c r="J24" i="1"/>
  <c r="S23" i="1"/>
  <c r="R23" i="1"/>
  <c r="Q23" i="1"/>
  <c r="P23" i="1"/>
  <c r="O23" i="1"/>
  <c r="N23" i="1"/>
  <c r="M23" i="1"/>
  <c r="L23" i="1"/>
  <c r="K23" i="1"/>
  <c r="J23" i="1"/>
  <c r="S22" i="1"/>
  <c r="R22" i="1"/>
  <c r="Q22" i="1"/>
  <c r="P22" i="1"/>
  <c r="O22" i="1"/>
  <c r="N22" i="1"/>
  <c r="M22" i="1"/>
  <c r="L22" i="1"/>
  <c r="K22" i="1"/>
  <c r="J22" i="1"/>
  <c r="S21" i="1"/>
  <c r="R21" i="1"/>
  <c r="Q21" i="1"/>
  <c r="P21" i="1"/>
  <c r="O21" i="1"/>
  <c r="N21" i="1"/>
  <c r="M21" i="1"/>
  <c r="L21" i="1"/>
  <c r="K21" i="1"/>
  <c r="J21" i="1"/>
  <c r="S20" i="1"/>
  <c r="R20" i="1"/>
  <c r="Q20" i="1"/>
  <c r="P20" i="1"/>
  <c r="O20" i="1"/>
  <c r="N20" i="1"/>
  <c r="M20" i="1"/>
  <c r="L20" i="1"/>
  <c r="K20" i="1"/>
  <c r="J20" i="1"/>
  <c r="S19" i="1"/>
  <c r="R19" i="1"/>
  <c r="Q19" i="1"/>
  <c r="P19" i="1"/>
  <c r="O19" i="1"/>
  <c r="N19" i="1"/>
  <c r="M19" i="1"/>
  <c r="L19" i="1"/>
  <c r="K19" i="1"/>
  <c r="J19" i="1"/>
  <c r="S18" i="1"/>
  <c r="R18" i="1"/>
  <c r="Q18" i="1"/>
  <c r="P18" i="1"/>
  <c r="O18" i="1"/>
  <c r="N18" i="1"/>
  <c r="M18" i="1"/>
  <c r="L18" i="1"/>
  <c r="K18" i="1"/>
  <c r="J18" i="1"/>
  <c r="S17" i="1"/>
  <c r="R17" i="1"/>
  <c r="Q17" i="1"/>
  <c r="P17" i="1"/>
  <c r="O17" i="1"/>
  <c r="N17" i="1"/>
  <c r="M17" i="1"/>
  <c r="L17" i="1"/>
  <c r="K17" i="1"/>
  <c r="J17" i="1"/>
  <c r="S16" i="1"/>
  <c r="R16" i="1"/>
  <c r="Q16" i="1"/>
  <c r="P16" i="1"/>
  <c r="O16" i="1"/>
  <c r="N16" i="1"/>
  <c r="M16" i="1"/>
  <c r="L16" i="1"/>
  <c r="K16" i="1"/>
  <c r="J16" i="1"/>
  <c r="S15" i="1"/>
  <c r="R15" i="1"/>
  <c r="Q15" i="1"/>
  <c r="P15" i="1"/>
  <c r="O15" i="1"/>
  <c r="N15" i="1"/>
  <c r="M15" i="1"/>
  <c r="L15" i="1"/>
  <c r="K15" i="1"/>
  <c r="J15" i="1"/>
  <c r="S14" i="1"/>
  <c r="R14" i="1"/>
  <c r="Q14" i="1"/>
  <c r="P14" i="1"/>
  <c r="O14" i="1"/>
  <c r="N14" i="1"/>
  <c r="M14" i="1"/>
  <c r="L14" i="1"/>
  <c r="K14" i="1"/>
  <c r="J14" i="1"/>
  <c r="S13" i="1"/>
  <c r="R13" i="1"/>
  <c r="Q13" i="1"/>
  <c r="P13" i="1"/>
  <c r="O13" i="1"/>
  <c r="N13" i="1"/>
  <c r="M13" i="1"/>
  <c r="L13" i="1"/>
  <c r="K13" i="1"/>
  <c r="J13" i="1"/>
  <c r="S12" i="1"/>
  <c r="R12" i="1"/>
  <c r="Q12" i="1"/>
  <c r="P12" i="1"/>
  <c r="O12" i="1"/>
  <c r="N12" i="1"/>
  <c r="M12" i="1"/>
  <c r="L12" i="1"/>
  <c r="K12" i="1"/>
  <c r="J12" i="1"/>
  <c r="S11" i="1"/>
  <c r="R11" i="1"/>
  <c r="Q11" i="1"/>
  <c r="P11" i="1"/>
  <c r="O11" i="1"/>
  <c r="N11" i="1"/>
  <c r="M11" i="1"/>
  <c r="L11" i="1"/>
  <c r="K11" i="1"/>
  <c r="J11" i="1"/>
  <c r="S10" i="1"/>
  <c r="R10" i="1"/>
  <c r="Q10" i="1"/>
  <c r="P10" i="1"/>
  <c r="O10" i="1"/>
  <c r="N10" i="1"/>
  <c r="M10" i="1"/>
  <c r="L10" i="1"/>
  <c r="K10" i="1"/>
  <c r="J10" i="1"/>
  <c r="S9" i="1"/>
  <c r="R9" i="1"/>
  <c r="Q9" i="1"/>
  <c r="P9" i="1"/>
  <c r="O9" i="1"/>
  <c r="N9" i="1"/>
  <c r="M9" i="1"/>
  <c r="L9" i="1"/>
  <c r="K9" i="1"/>
  <c r="J9" i="1"/>
  <c r="S8" i="1"/>
  <c r="R8" i="1"/>
  <c r="Q8" i="1"/>
  <c r="P8" i="1"/>
  <c r="O8" i="1"/>
  <c r="N8" i="1"/>
  <c r="M8" i="1"/>
  <c r="L8" i="1"/>
  <c r="K8" i="1"/>
  <c r="J8" i="1"/>
  <c r="S7" i="1"/>
  <c r="R7" i="1"/>
  <c r="Q7" i="1"/>
  <c r="P7" i="1"/>
  <c r="O7" i="1"/>
  <c r="N7" i="1"/>
  <c r="M7" i="1"/>
  <c r="L7" i="1"/>
  <c r="K7" i="1"/>
  <c r="J7" i="1"/>
  <c r="S6" i="1"/>
  <c r="R6" i="1"/>
  <c r="Q6" i="1"/>
  <c r="P6" i="1"/>
  <c r="O6" i="1"/>
  <c r="N6" i="1"/>
  <c r="M6" i="1"/>
  <c r="L6" i="1"/>
  <c r="K6" i="1"/>
  <c r="J6" i="1"/>
  <c r="S5" i="1"/>
  <c r="R5" i="1"/>
  <c r="Q5" i="1"/>
  <c r="P5" i="1"/>
  <c r="O5" i="1"/>
  <c r="N5" i="1"/>
  <c r="M5" i="1"/>
  <c r="L5" i="1"/>
  <c r="K5" i="1"/>
  <c r="J5" i="1"/>
  <c r="S4" i="1"/>
  <c r="R4" i="1"/>
  <c r="Q4" i="1"/>
  <c r="P4" i="1"/>
  <c r="O4" i="1"/>
  <c r="N4" i="1"/>
  <c r="M4" i="1"/>
  <c r="L4" i="1"/>
  <c r="K4" i="1"/>
  <c r="J4" i="1"/>
  <c r="S3" i="1"/>
  <c r="R3" i="1"/>
  <c r="Q3" i="1"/>
  <c r="P3" i="1"/>
  <c r="O3" i="1"/>
  <c r="N3" i="1"/>
  <c r="M3" i="1"/>
  <c r="L3" i="1"/>
  <c r="K3" i="1"/>
  <c r="J3" i="1"/>
  <c r="S2" i="1"/>
  <c r="R2" i="1"/>
  <c r="Q2" i="1"/>
  <c r="P2" i="1"/>
  <c r="O2" i="1"/>
  <c r="N2" i="1"/>
  <c r="M2" i="1"/>
  <c r="L2" i="1"/>
  <c r="K2" i="1"/>
  <c r="J2" i="1"/>
  <c r="G184" i="1"/>
  <c r="F184" i="1"/>
  <c r="I184" i="1"/>
  <c r="H184" i="1"/>
  <c r="E184" i="1"/>
  <c r="E44" i="5" s="1"/>
  <c r="D184" i="1"/>
  <c r="C184" i="1"/>
  <c r="B184" i="1"/>
  <c r="B44" i="5" s="1"/>
  <c r="G183" i="1"/>
  <c r="F183" i="1"/>
  <c r="I183" i="1"/>
  <c r="H183" i="1"/>
  <c r="F43" i="7" s="1"/>
  <c r="E183" i="1"/>
  <c r="E43" i="5" s="1"/>
  <c r="D183" i="1"/>
  <c r="D43" i="7" s="1"/>
  <c r="C183" i="1"/>
  <c r="C43" i="7" s="1"/>
  <c r="B183" i="1"/>
  <c r="B43" i="7" s="1"/>
  <c r="G182" i="1"/>
  <c r="F182" i="1"/>
  <c r="I182" i="1"/>
  <c r="H182" i="1"/>
  <c r="E182" i="1"/>
  <c r="E42" i="7" s="1"/>
  <c r="D182" i="1"/>
  <c r="D42" i="7" s="1"/>
  <c r="C182" i="1"/>
  <c r="C42" i="7" s="1"/>
  <c r="B182" i="1"/>
  <c r="B42" i="5" s="1"/>
  <c r="G181" i="1"/>
  <c r="F181" i="1"/>
  <c r="I181" i="1"/>
  <c r="H181" i="1"/>
  <c r="F41" i="7" s="1"/>
  <c r="E181" i="1"/>
  <c r="E41" i="5" s="1"/>
  <c r="D181" i="1"/>
  <c r="C181" i="1"/>
  <c r="C41" i="7" s="1"/>
  <c r="B181" i="1"/>
  <c r="B41" i="5" s="1"/>
  <c r="G180" i="1"/>
  <c r="F180" i="1"/>
  <c r="I180" i="1"/>
  <c r="H180" i="1"/>
  <c r="F40" i="7" s="1"/>
  <c r="E180" i="1"/>
  <c r="E40" i="5" s="1"/>
  <c r="D180" i="1"/>
  <c r="C180" i="1"/>
  <c r="C40" i="7" s="1"/>
  <c r="B180" i="1"/>
  <c r="B40" i="5" s="1"/>
  <c r="G179" i="1"/>
  <c r="F179" i="1"/>
  <c r="I179" i="1"/>
  <c r="H179" i="1"/>
  <c r="E179" i="1"/>
  <c r="E39" i="7" s="1"/>
  <c r="D179" i="1"/>
  <c r="D39" i="7" s="1"/>
  <c r="C179" i="1"/>
  <c r="C39" i="7" s="1"/>
  <c r="B179" i="1"/>
  <c r="B39" i="7" s="1"/>
  <c r="G178" i="1"/>
  <c r="F178" i="1"/>
  <c r="I178" i="1"/>
  <c r="H178" i="1"/>
  <c r="E178" i="1"/>
  <c r="E38" i="7" s="1"/>
  <c r="D178" i="1"/>
  <c r="D38" i="7" s="1"/>
  <c r="C178" i="1"/>
  <c r="C38" i="5" s="1"/>
  <c r="B178" i="1"/>
  <c r="B38" i="5" s="1"/>
  <c r="G177" i="1"/>
  <c r="F177" i="1"/>
  <c r="I177" i="1"/>
  <c r="H177" i="1"/>
  <c r="E177" i="1"/>
  <c r="D177" i="1"/>
  <c r="C177" i="1"/>
  <c r="C37" i="7" s="1"/>
  <c r="B177" i="1"/>
  <c r="B37" i="7" s="1"/>
  <c r="G176" i="1"/>
  <c r="F176" i="1"/>
  <c r="I176" i="1"/>
  <c r="H176" i="1"/>
  <c r="F36" i="7" s="1"/>
  <c r="E176" i="1"/>
  <c r="E36" i="7" s="1"/>
  <c r="D176" i="1"/>
  <c r="D36" i="7" s="1"/>
  <c r="C176" i="1"/>
  <c r="B176" i="1"/>
  <c r="B36" i="7" s="1"/>
  <c r="G175" i="1"/>
  <c r="I35" i="7" s="1"/>
  <c r="F175" i="1"/>
  <c r="I175" i="1"/>
  <c r="H175" i="1"/>
  <c r="F35" i="5" s="1"/>
  <c r="E175" i="1"/>
  <c r="E35" i="5" s="1"/>
  <c r="D175" i="1"/>
  <c r="D35" i="5" s="1"/>
  <c r="C175" i="1"/>
  <c r="B175" i="1"/>
  <c r="B35" i="5" s="1"/>
  <c r="G174" i="1"/>
  <c r="F174" i="1"/>
  <c r="I174" i="1"/>
  <c r="H174" i="1"/>
  <c r="E174" i="1"/>
  <c r="E34" i="5" s="1"/>
  <c r="D174" i="1"/>
  <c r="C174" i="1"/>
  <c r="C34" i="7" s="1"/>
  <c r="B174" i="1"/>
  <c r="B34" i="7" s="1"/>
  <c r="G173" i="1"/>
  <c r="F173" i="1"/>
  <c r="I173" i="1"/>
  <c r="H173" i="1"/>
  <c r="F33" i="7" s="1"/>
  <c r="E173" i="1"/>
  <c r="E33" i="5" s="1"/>
  <c r="D173" i="1"/>
  <c r="C173" i="1"/>
  <c r="C33" i="7" s="1"/>
  <c r="B173" i="1"/>
  <c r="B33" i="5" s="1"/>
  <c r="G172" i="1"/>
  <c r="I32" i="7" s="1"/>
  <c r="F172" i="1"/>
  <c r="I172" i="1"/>
  <c r="H172" i="1"/>
  <c r="F32" i="7" s="1"/>
  <c r="E172" i="1"/>
  <c r="E32" i="5" s="1"/>
  <c r="D172" i="1"/>
  <c r="C172" i="1"/>
  <c r="C32" i="7" s="1"/>
  <c r="B172" i="1"/>
  <c r="B32" i="5" s="1"/>
  <c r="G171" i="1"/>
  <c r="F171" i="1"/>
  <c r="I171" i="1"/>
  <c r="H171" i="1"/>
  <c r="F31" i="7" s="1"/>
  <c r="E171" i="1"/>
  <c r="E31" i="5" s="1"/>
  <c r="D171" i="1"/>
  <c r="D31" i="7" s="1"/>
  <c r="C171" i="1"/>
  <c r="C31" i="7" s="1"/>
  <c r="B171" i="1"/>
  <c r="B31" i="7" s="1"/>
  <c r="G170" i="1"/>
  <c r="I30" i="7" s="1"/>
  <c r="F170" i="1"/>
  <c r="I170" i="1"/>
  <c r="H170" i="1"/>
  <c r="F30" i="5" s="1"/>
  <c r="E170" i="1"/>
  <c r="E30" i="7" s="1"/>
  <c r="D170" i="1"/>
  <c r="D30" i="7" s="1"/>
  <c r="C170" i="1"/>
  <c r="C30" i="5" s="1"/>
  <c r="B170" i="1"/>
  <c r="B30" i="5" s="1"/>
  <c r="G169" i="1"/>
  <c r="I29" i="7" s="1"/>
  <c r="F169" i="1"/>
  <c r="I169" i="1"/>
  <c r="H169" i="1"/>
  <c r="E169" i="1"/>
  <c r="E29" i="5" s="1"/>
  <c r="D169" i="1"/>
  <c r="C169" i="1"/>
  <c r="C29" i="7" s="1"/>
  <c r="B169" i="1"/>
  <c r="B29" i="7" s="1"/>
  <c r="G168" i="1"/>
  <c r="F168" i="1"/>
  <c r="I168" i="1"/>
  <c r="H168" i="1"/>
  <c r="F28" i="7" s="1"/>
  <c r="E168" i="1"/>
  <c r="E28" i="7" s="1"/>
  <c r="D168" i="1"/>
  <c r="C168" i="1"/>
  <c r="C28" i="7" s="1"/>
  <c r="B168" i="1"/>
  <c r="B28" i="7" s="1"/>
  <c r="G167" i="1"/>
  <c r="I27" i="7" s="1"/>
  <c r="F167" i="1"/>
  <c r="I167" i="1"/>
  <c r="H167" i="1"/>
  <c r="E167" i="1"/>
  <c r="E27" i="5" s="1"/>
  <c r="D167" i="1"/>
  <c r="D27" i="5" s="1"/>
  <c r="C167" i="1"/>
  <c r="C27" i="7" s="1"/>
  <c r="B167" i="1"/>
  <c r="B27" i="5" s="1"/>
  <c r="G166" i="1"/>
  <c r="F166" i="1"/>
  <c r="I166" i="1"/>
  <c r="H166" i="1"/>
  <c r="F26" i="5" s="1"/>
  <c r="E166" i="1"/>
  <c r="E26" i="7" s="1"/>
  <c r="D166" i="1"/>
  <c r="C166" i="1"/>
  <c r="C26" i="7" s="1"/>
  <c r="B166" i="1"/>
  <c r="B26" i="7" s="1"/>
  <c r="G165" i="1"/>
  <c r="F165" i="1"/>
  <c r="I165" i="1"/>
  <c r="H165" i="1"/>
  <c r="F25" i="7" s="1"/>
  <c r="E165" i="1"/>
  <c r="E25" i="5" s="1"/>
  <c r="D165" i="1"/>
  <c r="C165" i="1"/>
  <c r="C25" i="7" s="1"/>
  <c r="B165" i="1"/>
  <c r="B25" i="5" s="1"/>
  <c r="G164" i="1"/>
  <c r="F164" i="1"/>
  <c r="I164" i="1"/>
  <c r="H164" i="1"/>
  <c r="E164" i="1"/>
  <c r="E24" i="5" s="1"/>
  <c r="D164" i="1"/>
  <c r="C164" i="1"/>
  <c r="C24" i="7" s="1"/>
  <c r="B164" i="1"/>
  <c r="B24" i="5" s="1"/>
  <c r="G163" i="1"/>
  <c r="F163" i="1"/>
  <c r="I163" i="1"/>
  <c r="H163" i="1"/>
  <c r="F23" i="7" s="1"/>
  <c r="E163" i="1"/>
  <c r="E23" i="5" s="1"/>
  <c r="D163" i="1"/>
  <c r="D23" i="7" s="1"/>
  <c r="C163" i="1"/>
  <c r="C23" i="7" s="1"/>
  <c r="B163" i="1"/>
  <c r="B23" i="7" s="1"/>
  <c r="G162" i="1"/>
  <c r="F162" i="1"/>
  <c r="I162" i="1"/>
  <c r="H162" i="1"/>
  <c r="F22" i="5" s="1"/>
  <c r="E162" i="1"/>
  <c r="E22" i="7" s="1"/>
  <c r="D162" i="1"/>
  <c r="D22" i="7" s="1"/>
  <c r="C162" i="1"/>
  <c r="C22" i="5" s="1"/>
  <c r="B162" i="1"/>
  <c r="B22" i="5" s="1"/>
  <c r="G161" i="1"/>
  <c r="F161" i="1"/>
  <c r="I161" i="1"/>
  <c r="H161" i="1"/>
  <c r="E161" i="1"/>
  <c r="E21" i="7" s="1"/>
  <c r="D161" i="1"/>
  <c r="C161" i="1"/>
  <c r="C21" i="7" s="1"/>
  <c r="B161" i="1"/>
  <c r="B21" i="7" s="1"/>
  <c r="G160" i="1"/>
  <c r="F160" i="1"/>
  <c r="I160" i="1"/>
  <c r="H160" i="1"/>
  <c r="E160" i="1"/>
  <c r="E20" i="7" s="1"/>
  <c r="D160" i="1"/>
  <c r="C160" i="1"/>
  <c r="C20" i="7" s="1"/>
  <c r="B160" i="1"/>
  <c r="B20" i="7" s="1"/>
  <c r="G159" i="1"/>
  <c r="F159" i="1"/>
  <c r="I159" i="1"/>
  <c r="H159" i="1"/>
  <c r="F19" i="7" s="1"/>
  <c r="E159" i="1"/>
  <c r="E19" i="5" s="1"/>
  <c r="D159" i="1"/>
  <c r="D19" i="5" s="1"/>
  <c r="C159" i="1"/>
  <c r="C19" i="7" s="1"/>
  <c r="B159" i="1"/>
  <c r="B19" i="5" s="1"/>
  <c r="G158" i="1"/>
  <c r="F158" i="1"/>
  <c r="I158" i="1"/>
  <c r="H158" i="1"/>
  <c r="E158" i="1"/>
  <c r="E18" i="7" s="1"/>
  <c r="D158" i="1"/>
  <c r="D18" i="7" s="1"/>
  <c r="C158" i="1"/>
  <c r="C18" i="7" s="1"/>
  <c r="B158" i="1"/>
  <c r="B18" i="7" s="1"/>
  <c r="G157" i="1"/>
  <c r="F157" i="1"/>
  <c r="I157" i="1"/>
  <c r="H157" i="1"/>
  <c r="F17" i="7" s="1"/>
  <c r="E157" i="1"/>
  <c r="E17" i="5" s="1"/>
  <c r="D157" i="1"/>
  <c r="C157" i="1"/>
  <c r="C17" i="7" s="1"/>
  <c r="B157" i="1"/>
  <c r="B17" i="5" s="1"/>
  <c r="G156" i="1"/>
  <c r="F156" i="1"/>
  <c r="I156" i="1"/>
  <c r="H156" i="1"/>
  <c r="F16" i="7" s="1"/>
  <c r="E156" i="1"/>
  <c r="E16" i="5" s="1"/>
  <c r="D156" i="1"/>
  <c r="D16" i="7" s="1"/>
  <c r="C156" i="1"/>
  <c r="C16" i="5" s="1"/>
  <c r="B156" i="1"/>
  <c r="B16" i="5" s="1"/>
  <c r="G155" i="1"/>
  <c r="F155" i="1"/>
  <c r="I155" i="1"/>
  <c r="H155" i="1"/>
  <c r="E155" i="1"/>
  <c r="E15" i="7" s="1"/>
  <c r="D155" i="1"/>
  <c r="D15" i="7" s="1"/>
  <c r="C155" i="1"/>
  <c r="C15" i="7" s="1"/>
  <c r="B155" i="1"/>
  <c r="B15" i="7" s="1"/>
  <c r="G154" i="1"/>
  <c r="F154" i="1"/>
  <c r="I154" i="1"/>
  <c r="H154" i="1"/>
  <c r="F14" i="5" s="1"/>
  <c r="E154" i="1"/>
  <c r="E14" i="5" s="1"/>
  <c r="D154" i="1"/>
  <c r="D14" i="7" s="1"/>
  <c r="C154" i="1"/>
  <c r="C14" i="5" s="1"/>
  <c r="B154" i="1"/>
  <c r="B14" i="5" s="1"/>
  <c r="G153" i="1"/>
  <c r="F153" i="1"/>
  <c r="I153" i="1"/>
  <c r="H153" i="1"/>
  <c r="F13" i="7" s="1"/>
  <c r="E153" i="1"/>
  <c r="E13" i="7" s="1"/>
  <c r="D153" i="1"/>
  <c r="D13" i="7" s="1"/>
  <c r="C153" i="1"/>
  <c r="C13" i="7" s="1"/>
  <c r="B153" i="1"/>
  <c r="B13" i="7" s="1"/>
  <c r="G152" i="1"/>
  <c r="F152" i="1"/>
  <c r="I152" i="1"/>
  <c r="H152" i="1"/>
  <c r="E152" i="1"/>
  <c r="E12" i="7" s="1"/>
  <c r="D152" i="1"/>
  <c r="D12" i="7" s="1"/>
  <c r="C152" i="1"/>
  <c r="C12" i="7" s="1"/>
  <c r="B152" i="1"/>
  <c r="B12" i="7" s="1"/>
  <c r="G151" i="1"/>
  <c r="F151" i="1"/>
  <c r="I151" i="1"/>
  <c r="H151" i="1"/>
  <c r="F11" i="7" s="1"/>
  <c r="E151" i="1"/>
  <c r="E11" i="7" s="1"/>
  <c r="D151" i="1"/>
  <c r="D11" i="5" s="1"/>
  <c r="C151" i="1"/>
  <c r="C11" i="7" s="1"/>
  <c r="B151" i="1"/>
  <c r="B11" i="5" s="1"/>
  <c r="G150" i="1"/>
  <c r="F150" i="1"/>
  <c r="I150" i="1"/>
  <c r="H150" i="1"/>
  <c r="F10" i="5" s="1"/>
  <c r="E150" i="1"/>
  <c r="E10" i="7" s="1"/>
  <c r="D150" i="1"/>
  <c r="D10" i="7" s="1"/>
  <c r="C150" i="1"/>
  <c r="C10" i="7" s="1"/>
  <c r="B150" i="1"/>
  <c r="B10" i="7" s="1"/>
  <c r="G149" i="1"/>
  <c r="F149" i="1"/>
  <c r="I149" i="1"/>
  <c r="H149" i="1"/>
  <c r="F9" i="5" s="1"/>
  <c r="E149" i="1"/>
  <c r="E9" i="7" s="1"/>
  <c r="D149" i="1"/>
  <c r="D9" i="7" s="1"/>
  <c r="C149" i="1"/>
  <c r="C9" i="7" s="1"/>
  <c r="B149" i="1"/>
  <c r="B9" i="5" s="1"/>
  <c r="G148" i="1"/>
  <c r="F148" i="1"/>
  <c r="I148" i="1"/>
  <c r="H148" i="1"/>
  <c r="F8" i="7" s="1"/>
  <c r="E148" i="1"/>
  <c r="E8" i="7" s="1"/>
  <c r="D148" i="1"/>
  <c r="D8" i="7" s="1"/>
  <c r="C148" i="1"/>
  <c r="C8" i="5" s="1"/>
  <c r="B148" i="1"/>
  <c r="B8" i="5" s="1"/>
  <c r="G147" i="1"/>
  <c r="F147" i="1"/>
  <c r="I147" i="1"/>
  <c r="H147" i="1"/>
  <c r="E147" i="1"/>
  <c r="E7" i="7" s="1"/>
  <c r="D147" i="1"/>
  <c r="D7" i="7" s="1"/>
  <c r="C147" i="1"/>
  <c r="C7" i="7" s="1"/>
  <c r="B147" i="1"/>
  <c r="B7" i="7" s="1"/>
  <c r="G146" i="1"/>
  <c r="F146" i="1"/>
  <c r="I146" i="1"/>
  <c r="H146" i="1"/>
  <c r="F6" i="7" s="1"/>
  <c r="E146" i="1"/>
  <c r="E6" i="7" s="1"/>
  <c r="D146" i="1"/>
  <c r="D6" i="7" s="1"/>
  <c r="C146" i="1"/>
  <c r="C6" i="5" s="1"/>
  <c r="B146" i="1"/>
  <c r="B6" i="5" s="1"/>
  <c r="G145" i="1"/>
  <c r="F145" i="1"/>
  <c r="I145" i="1"/>
  <c r="H145" i="1"/>
  <c r="E145" i="1"/>
  <c r="E5" i="7" s="1"/>
  <c r="D145" i="1"/>
  <c r="D5" i="7" s="1"/>
  <c r="C145" i="1"/>
  <c r="C5" i="7" s="1"/>
  <c r="B145" i="1"/>
  <c r="B5" i="7" s="1"/>
  <c r="G144" i="1"/>
  <c r="F144" i="1"/>
  <c r="I144" i="1"/>
  <c r="H144" i="1"/>
  <c r="E144" i="1"/>
  <c r="E4" i="7" s="1"/>
  <c r="D144" i="1"/>
  <c r="D4" i="7" s="1"/>
  <c r="C144" i="1"/>
  <c r="C4" i="7" s="1"/>
  <c r="B144" i="1"/>
  <c r="B4" i="7" s="1"/>
  <c r="G143" i="1"/>
  <c r="F143" i="1"/>
  <c r="I143" i="1"/>
  <c r="H143" i="1"/>
  <c r="F3" i="5" s="1"/>
  <c r="E143" i="1"/>
  <c r="E3" i="5" s="1"/>
  <c r="D143" i="1"/>
  <c r="D3" i="5" s="1"/>
  <c r="C143" i="1"/>
  <c r="C3" i="5" s="1"/>
  <c r="B143" i="1"/>
  <c r="B3" i="5" s="1"/>
  <c r="G142" i="1"/>
  <c r="F142" i="1"/>
  <c r="I142" i="1"/>
  <c r="H142" i="1"/>
  <c r="F2" i="7" s="1"/>
  <c r="E142" i="1"/>
  <c r="E2" i="7" s="1"/>
  <c r="D142" i="1"/>
  <c r="C142" i="1"/>
  <c r="C2" i="7" s="1"/>
  <c r="B142" i="1"/>
  <c r="B2" i="7" s="1"/>
  <c r="G141" i="1"/>
  <c r="F141" i="1"/>
  <c r="I141" i="1"/>
  <c r="H141" i="1"/>
  <c r="E141" i="1"/>
  <c r="D141" i="1"/>
  <c r="C141" i="1"/>
  <c r="B141" i="1"/>
  <c r="G140" i="1"/>
  <c r="F140" i="1"/>
  <c r="I140" i="1"/>
  <c r="H140" i="1"/>
  <c r="E140" i="1"/>
  <c r="D140" i="1"/>
  <c r="C140" i="1"/>
  <c r="B140" i="1"/>
  <c r="G139" i="1"/>
  <c r="F139" i="1"/>
  <c r="I139" i="1"/>
  <c r="H139" i="1"/>
  <c r="E139" i="1"/>
  <c r="D139" i="1"/>
  <c r="C139" i="1"/>
  <c r="B139" i="1"/>
  <c r="G138" i="1"/>
  <c r="F138" i="1"/>
  <c r="I138" i="1"/>
  <c r="H138" i="1"/>
  <c r="E138" i="1"/>
  <c r="D138" i="1"/>
  <c r="C138" i="1"/>
  <c r="B138" i="1"/>
  <c r="G137" i="1"/>
  <c r="F137" i="1"/>
  <c r="I137" i="1"/>
  <c r="H137" i="1"/>
  <c r="E137" i="1"/>
  <c r="D137" i="1"/>
  <c r="C137" i="1"/>
  <c r="B137" i="1"/>
  <c r="G136" i="1"/>
  <c r="F136" i="1"/>
  <c r="I136" i="1"/>
  <c r="H136" i="1"/>
  <c r="E136" i="1"/>
  <c r="D136" i="1"/>
  <c r="C136" i="1"/>
  <c r="B136" i="1"/>
  <c r="G135" i="1"/>
  <c r="F135" i="1"/>
  <c r="I135" i="1"/>
  <c r="H135" i="1"/>
  <c r="E135" i="1"/>
  <c r="D135" i="1"/>
  <c r="C135" i="1"/>
  <c r="B135" i="1"/>
  <c r="G134" i="1"/>
  <c r="F134" i="1"/>
  <c r="I134" i="1"/>
  <c r="H134" i="1"/>
  <c r="E134" i="1"/>
  <c r="D134" i="1"/>
  <c r="C134" i="1"/>
  <c r="B134" i="1"/>
  <c r="G133" i="1"/>
  <c r="F133" i="1"/>
  <c r="I133" i="1"/>
  <c r="H133" i="1"/>
  <c r="E133" i="1"/>
  <c r="D133" i="1"/>
  <c r="C133" i="1"/>
  <c r="B133" i="1"/>
  <c r="G132" i="1"/>
  <c r="F132" i="1"/>
  <c r="I132" i="1"/>
  <c r="H132" i="1"/>
  <c r="E132" i="1"/>
  <c r="D132" i="1"/>
  <c r="C132" i="1"/>
  <c r="B132" i="1"/>
  <c r="G131" i="1"/>
  <c r="F131" i="1"/>
  <c r="I131" i="1"/>
  <c r="H131" i="1"/>
  <c r="E131" i="1"/>
  <c r="D131" i="1"/>
  <c r="C131" i="1"/>
  <c r="B131" i="1"/>
  <c r="G130" i="1"/>
  <c r="F130" i="1"/>
  <c r="I130" i="1"/>
  <c r="H130" i="1"/>
  <c r="E130" i="1"/>
  <c r="D130" i="1"/>
  <c r="C130" i="1"/>
  <c r="B130" i="1"/>
  <c r="G129" i="1"/>
  <c r="F129" i="1"/>
  <c r="I129" i="1"/>
  <c r="H129" i="1"/>
  <c r="E129" i="1"/>
  <c r="D129" i="1"/>
  <c r="C129" i="1"/>
  <c r="B129" i="1"/>
  <c r="G128" i="1"/>
  <c r="F128" i="1"/>
  <c r="I128" i="1"/>
  <c r="H128" i="1"/>
  <c r="E128" i="1"/>
  <c r="D128" i="1"/>
  <c r="C128" i="1"/>
  <c r="B128" i="1"/>
  <c r="G127" i="1"/>
  <c r="F127" i="1"/>
  <c r="I127" i="1"/>
  <c r="H127" i="1"/>
  <c r="E127" i="1"/>
  <c r="D127" i="1"/>
  <c r="C127" i="1"/>
  <c r="B127" i="1"/>
  <c r="G126" i="1"/>
  <c r="F126" i="1"/>
  <c r="I126" i="1"/>
  <c r="H126" i="1"/>
  <c r="E126" i="1"/>
  <c r="D126" i="1"/>
  <c r="C126" i="1"/>
  <c r="B126" i="1"/>
  <c r="G125" i="1"/>
  <c r="F125" i="1"/>
  <c r="I125" i="1"/>
  <c r="H125" i="1"/>
  <c r="E125" i="1"/>
  <c r="D125" i="1"/>
  <c r="C125" i="1"/>
  <c r="B125" i="1"/>
  <c r="G124" i="1"/>
  <c r="F124" i="1"/>
  <c r="I124" i="1"/>
  <c r="H124" i="1"/>
  <c r="E124" i="1"/>
  <c r="D124" i="1"/>
  <c r="C124" i="1"/>
  <c r="B124" i="1"/>
  <c r="G123" i="1"/>
  <c r="F123" i="1"/>
  <c r="I123" i="1"/>
  <c r="H123" i="1"/>
  <c r="E123" i="1"/>
  <c r="D123" i="1"/>
  <c r="C123" i="1"/>
  <c r="B123" i="1"/>
  <c r="G122" i="1"/>
  <c r="F122" i="1"/>
  <c r="I122" i="1"/>
  <c r="H122" i="1"/>
  <c r="E122" i="1"/>
  <c r="D122" i="1"/>
  <c r="C122" i="1"/>
  <c r="B122" i="1"/>
  <c r="G121" i="1"/>
  <c r="F121" i="1"/>
  <c r="I121" i="1"/>
  <c r="H121" i="1"/>
  <c r="E121" i="1"/>
  <c r="D121" i="1"/>
  <c r="C121" i="1"/>
  <c r="B121" i="1"/>
  <c r="G120" i="1"/>
  <c r="F120" i="1"/>
  <c r="I120" i="1"/>
  <c r="H120" i="1"/>
  <c r="E120" i="1"/>
  <c r="D120" i="1"/>
  <c r="C120" i="1"/>
  <c r="B120" i="1"/>
  <c r="G119" i="1"/>
  <c r="F119" i="1"/>
  <c r="I119" i="1"/>
  <c r="H119" i="1"/>
  <c r="E119" i="1"/>
  <c r="D119" i="1"/>
  <c r="C119" i="1"/>
  <c r="B119" i="1"/>
  <c r="G118" i="1"/>
  <c r="F118" i="1"/>
  <c r="I118" i="1"/>
  <c r="H118" i="1"/>
  <c r="E118" i="1"/>
  <c r="D118" i="1"/>
  <c r="C118" i="1"/>
  <c r="B118" i="1"/>
  <c r="G117" i="1"/>
  <c r="F117" i="1"/>
  <c r="I117" i="1"/>
  <c r="H117" i="1"/>
  <c r="E117" i="1"/>
  <c r="D117" i="1"/>
  <c r="C117" i="1"/>
  <c r="B117" i="1"/>
  <c r="G116" i="1"/>
  <c r="F116" i="1"/>
  <c r="I116" i="1"/>
  <c r="H116" i="1"/>
  <c r="E116" i="1"/>
  <c r="D116" i="1"/>
  <c r="C116" i="1"/>
  <c r="B116" i="1"/>
  <c r="G115" i="1"/>
  <c r="F115" i="1"/>
  <c r="I115" i="1"/>
  <c r="H115" i="1"/>
  <c r="E115" i="1"/>
  <c r="D115" i="1"/>
  <c r="C115" i="1"/>
  <c r="B115" i="1"/>
  <c r="G114" i="1"/>
  <c r="F114" i="1"/>
  <c r="I114" i="1"/>
  <c r="H114" i="1"/>
  <c r="E114" i="1"/>
  <c r="D114" i="1"/>
  <c r="C114" i="1"/>
  <c r="B114" i="1"/>
  <c r="G113" i="1"/>
  <c r="F113" i="1"/>
  <c r="I113" i="1"/>
  <c r="H113" i="1"/>
  <c r="E113" i="1"/>
  <c r="D113" i="1"/>
  <c r="C113" i="1"/>
  <c r="B113" i="1"/>
  <c r="G112" i="1"/>
  <c r="F112" i="1"/>
  <c r="I112" i="1"/>
  <c r="H112" i="1"/>
  <c r="E112" i="1"/>
  <c r="D112" i="1"/>
  <c r="C112" i="1"/>
  <c r="B112" i="1"/>
  <c r="G111" i="1"/>
  <c r="F111" i="1"/>
  <c r="I111" i="1"/>
  <c r="H111" i="1"/>
  <c r="E111" i="1"/>
  <c r="D111" i="1"/>
  <c r="C111" i="1"/>
  <c r="B111" i="1"/>
  <c r="G110" i="1"/>
  <c r="F110" i="1"/>
  <c r="I110" i="1"/>
  <c r="H110" i="1"/>
  <c r="E110" i="1"/>
  <c r="D110" i="1"/>
  <c r="C110" i="1"/>
  <c r="B110" i="1"/>
  <c r="G109" i="1"/>
  <c r="F109" i="1"/>
  <c r="I109" i="1"/>
  <c r="H109" i="1"/>
  <c r="E109" i="1"/>
  <c r="D109" i="1"/>
  <c r="C109" i="1"/>
  <c r="B109" i="1"/>
  <c r="G108" i="1"/>
  <c r="F108" i="1"/>
  <c r="I108" i="1"/>
  <c r="H108" i="1"/>
  <c r="E108" i="1"/>
  <c r="D108" i="1"/>
  <c r="C108" i="1"/>
  <c r="B108" i="1"/>
  <c r="G107" i="1"/>
  <c r="F107" i="1"/>
  <c r="I107" i="1"/>
  <c r="H107" i="1"/>
  <c r="E107" i="1"/>
  <c r="D107" i="1"/>
  <c r="C107" i="1"/>
  <c r="B107" i="1"/>
  <c r="G106" i="1"/>
  <c r="F106" i="1"/>
  <c r="I106" i="1"/>
  <c r="H106" i="1"/>
  <c r="E106" i="1"/>
  <c r="D106" i="1"/>
  <c r="C106" i="1"/>
  <c r="B106" i="1"/>
  <c r="G105" i="1"/>
  <c r="F105" i="1"/>
  <c r="I105" i="1"/>
  <c r="H105" i="1"/>
  <c r="E105" i="1"/>
  <c r="D105" i="1"/>
  <c r="C105" i="1"/>
  <c r="B105" i="1"/>
  <c r="G104" i="1"/>
  <c r="F104" i="1"/>
  <c r="I104" i="1"/>
  <c r="H104" i="1"/>
  <c r="E104" i="1"/>
  <c r="D104" i="1"/>
  <c r="C104" i="1"/>
  <c r="B104" i="1"/>
  <c r="G103" i="1"/>
  <c r="F103" i="1"/>
  <c r="I103" i="1"/>
  <c r="H103" i="1"/>
  <c r="E103" i="1"/>
  <c r="D103" i="1"/>
  <c r="C103" i="1"/>
  <c r="B103" i="1"/>
  <c r="G102" i="1"/>
  <c r="F102" i="1"/>
  <c r="I102" i="1"/>
  <c r="H102" i="1"/>
  <c r="E102" i="1"/>
  <c r="D102" i="1"/>
  <c r="C102" i="1"/>
  <c r="B102" i="1"/>
  <c r="G101" i="1"/>
  <c r="F101" i="1"/>
  <c r="I101" i="1"/>
  <c r="H101" i="1"/>
  <c r="E101" i="1"/>
  <c r="D101" i="1"/>
  <c r="C101" i="1"/>
  <c r="B101" i="1"/>
  <c r="G100" i="1"/>
  <c r="F100" i="1"/>
  <c r="I100" i="1"/>
  <c r="H100" i="1"/>
  <c r="E100" i="1"/>
  <c r="D100" i="1"/>
  <c r="C100" i="1"/>
  <c r="B100" i="1"/>
  <c r="G99" i="1"/>
  <c r="F99" i="1"/>
  <c r="I99" i="1"/>
  <c r="H99" i="1"/>
  <c r="E99" i="1"/>
  <c r="D99" i="1"/>
  <c r="C99" i="1"/>
  <c r="B99" i="1"/>
  <c r="G98" i="1"/>
  <c r="F98" i="1"/>
  <c r="I98" i="1"/>
  <c r="H98" i="1"/>
  <c r="E98" i="1"/>
  <c r="D98" i="1"/>
  <c r="C98" i="1"/>
  <c r="B98" i="1"/>
  <c r="G97" i="1"/>
  <c r="F97" i="1"/>
  <c r="I97" i="1"/>
  <c r="H97" i="1"/>
  <c r="E97" i="1"/>
  <c r="D97" i="1"/>
  <c r="C97" i="1"/>
  <c r="B97" i="1"/>
  <c r="G96" i="1"/>
  <c r="F96" i="1"/>
  <c r="I96" i="1"/>
  <c r="H96" i="1"/>
  <c r="E96" i="1"/>
  <c r="D96" i="1"/>
  <c r="C96" i="1"/>
  <c r="B96" i="1"/>
  <c r="G95" i="1"/>
  <c r="F95" i="1"/>
  <c r="I95" i="1"/>
  <c r="H95" i="1"/>
  <c r="E95" i="1"/>
  <c r="D95" i="1"/>
  <c r="C95" i="1"/>
  <c r="B95" i="1"/>
  <c r="G94" i="1"/>
  <c r="F94" i="1"/>
  <c r="I94" i="1"/>
  <c r="H94" i="1"/>
  <c r="E94" i="1"/>
  <c r="D94" i="1"/>
  <c r="C94" i="1"/>
  <c r="B94" i="1"/>
  <c r="G93" i="1"/>
  <c r="F93" i="1"/>
  <c r="I93" i="1"/>
  <c r="H93" i="1"/>
  <c r="E93" i="1"/>
  <c r="D93" i="1"/>
  <c r="C93" i="1"/>
  <c r="B93" i="1"/>
  <c r="G92" i="1"/>
  <c r="F92" i="1"/>
  <c r="I92" i="1"/>
  <c r="H92" i="1"/>
  <c r="E92" i="1"/>
  <c r="D92" i="1"/>
  <c r="C92" i="1"/>
  <c r="B92" i="1"/>
  <c r="G91" i="1"/>
  <c r="F91" i="1"/>
  <c r="I91" i="1"/>
  <c r="H91" i="1"/>
  <c r="E91" i="1"/>
  <c r="D91" i="1"/>
  <c r="C91" i="1"/>
  <c r="B91" i="1"/>
  <c r="G90" i="1"/>
  <c r="F90" i="1"/>
  <c r="I90" i="1"/>
  <c r="H90" i="1"/>
  <c r="E90" i="1"/>
  <c r="D90" i="1"/>
  <c r="C90" i="1"/>
  <c r="B90" i="1"/>
  <c r="G89" i="1"/>
  <c r="F89" i="1"/>
  <c r="I89" i="1"/>
  <c r="H89" i="1"/>
  <c r="E89" i="1"/>
  <c r="D89" i="1"/>
  <c r="C89" i="1"/>
  <c r="B89" i="1"/>
  <c r="G88" i="1"/>
  <c r="F88" i="1"/>
  <c r="I88" i="1"/>
  <c r="H88" i="1"/>
  <c r="E88" i="1"/>
  <c r="D88" i="1"/>
  <c r="C88" i="1"/>
  <c r="B88" i="1"/>
  <c r="G87" i="1"/>
  <c r="F87" i="1"/>
  <c r="I87" i="1"/>
  <c r="H87" i="1"/>
  <c r="E87" i="1"/>
  <c r="D87" i="1"/>
  <c r="C87" i="1"/>
  <c r="B87" i="1"/>
  <c r="G86" i="1"/>
  <c r="F86" i="1"/>
  <c r="I86" i="1"/>
  <c r="H86" i="1"/>
  <c r="E86" i="1"/>
  <c r="D86" i="1"/>
  <c r="C86" i="1"/>
  <c r="B86" i="1"/>
  <c r="G85" i="1"/>
  <c r="F85" i="1"/>
  <c r="I85" i="1"/>
  <c r="H85" i="1"/>
  <c r="E85" i="1"/>
  <c r="D85" i="1"/>
  <c r="C85" i="1"/>
  <c r="B85" i="1"/>
  <c r="G84" i="1"/>
  <c r="F84" i="1"/>
  <c r="I84" i="1"/>
  <c r="H84" i="1"/>
  <c r="E84" i="1"/>
  <c r="D84" i="1"/>
  <c r="C84" i="1"/>
  <c r="B84" i="1"/>
  <c r="G83" i="1"/>
  <c r="F83" i="1"/>
  <c r="I83" i="1"/>
  <c r="H83" i="1"/>
  <c r="E83" i="1"/>
  <c r="D83" i="1"/>
  <c r="C83" i="1"/>
  <c r="B83" i="1"/>
  <c r="G82" i="1"/>
  <c r="F82" i="1"/>
  <c r="I82" i="1"/>
  <c r="H82" i="1"/>
  <c r="E82" i="1"/>
  <c r="D82" i="1"/>
  <c r="C82" i="1"/>
  <c r="B82" i="1"/>
  <c r="G81" i="1"/>
  <c r="F81" i="1"/>
  <c r="I81" i="1"/>
  <c r="H81" i="1"/>
  <c r="E81" i="1"/>
  <c r="D81" i="1"/>
  <c r="C81" i="1"/>
  <c r="B81" i="1"/>
  <c r="G80" i="1"/>
  <c r="F80" i="1"/>
  <c r="I80" i="1"/>
  <c r="H80" i="1"/>
  <c r="E80" i="1"/>
  <c r="D80" i="1"/>
  <c r="C80" i="1"/>
  <c r="B80" i="1"/>
  <c r="G79" i="1"/>
  <c r="F79" i="1"/>
  <c r="I79" i="1"/>
  <c r="H79" i="1"/>
  <c r="E79" i="1"/>
  <c r="D79" i="1"/>
  <c r="C79" i="1"/>
  <c r="B79" i="1"/>
  <c r="G78" i="1"/>
  <c r="F78" i="1"/>
  <c r="I78" i="1"/>
  <c r="H78" i="1"/>
  <c r="E78" i="1"/>
  <c r="D78" i="1"/>
  <c r="C78" i="1"/>
  <c r="B78" i="1"/>
  <c r="G77" i="1"/>
  <c r="F77" i="1"/>
  <c r="I77" i="1"/>
  <c r="H77" i="1"/>
  <c r="E77" i="1"/>
  <c r="D77" i="1"/>
  <c r="C77" i="1"/>
  <c r="B77" i="1"/>
  <c r="G76" i="1"/>
  <c r="F76" i="1"/>
  <c r="I76" i="1"/>
  <c r="H76" i="1"/>
  <c r="E76" i="1"/>
  <c r="D76" i="1"/>
  <c r="C76" i="1"/>
  <c r="B76" i="1"/>
  <c r="G75" i="1"/>
  <c r="F75" i="1"/>
  <c r="I75" i="1"/>
  <c r="H75" i="1"/>
  <c r="E75" i="1"/>
  <c r="D75" i="1"/>
  <c r="C75" i="1"/>
  <c r="B75" i="1"/>
  <c r="G74" i="1"/>
  <c r="F74" i="1"/>
  <c r="I74" i="1"/>
  <c r="H74" i="1"/>
  <c r="E74" i="1"/>
  <c r="D74" i="1"/>
  <c r="C74" i="1"/>
  <c r="B74" i="1"/>
  <c r="G73" i="1"/>
  <c r="F73" i="1"/>
  <c r="I73" i="1"/>
  <c r="H73" i="1"/>
  <c r="E73" i="1"/>
  <c r="D73" i="1"/>
  <c r="C73" i="1"/>
  <c r="B73" i="1"/>
  <c r="G72" i="1"/>
  <c r="F72" i="1"/>
  <c r="I72" i="1"/>
  <c r="H72" i="1"/>
  <c r="E72" i="1"/>
  <c r="D72" i="1"/>
  <c r="C72" i="1"/>
  <c r="B72" i="1"/>
  <c r="G71" i="1"/>
  <c r="F71" i="1"/>
  <c r="I71" i="1"/>
  <c r="H71" i="1"/>
  <c r="E71" i="1"/>
  <c r="D71" i="1"/>
  <c r="C71" i="1"/>
  <c r="B71" i="1"/>
  <c r="G70" i="1"/>
  <c r="F70" i="1"/>
  <c r="I70" i="1"/>
  <c r="H70" i="1"/>
  <c r="E70" i="1"/>
  <c r="D70" i="1"/>
  <c r="C70" i="1"/>
  <c r="B70" i="1"/>
  <c r="G69" i="1"/>
  <c r="F69" i="1"/>
  <c r="I69" i="1"/>
  <c r="H69" i="1"/>
  <c r="E69" i="1"/>
  <c r="D69" i="1"/>
  <c r="C69" i="1"/>
  <c r="B69" i="1"/>
  <c r="G68" i="1"/>
  <c r="F68" i="1"/>
  <c r="I68" i="1"/>
  <c r="H68" i="1"/>
  <c r="E68" i="1"/>
  <c r="D68" i="1"/>
  <c r="C68" i="1"/>
  <c r="B68" i="1"/>
  <c r="G67" i="1"/>
  <c r="F67" i="1"/>
  <c r="I67" i="1"/>
  <c r="H67" i="1"/>
  <c r="E67" i="1"/>
  <c r="D67" i="1"/>
  <c r="C67" i="1"/>
  <c r="B67" i="1"/>
  <c r="G66" i="1"/>
  <c r="F66" i="1"/>
  <c r="I66" i="1"/>
  <c r="H66" i="1"/>
  <c r="E66" i="1"/>
  <c r="D66" i="1"/>
  <c r="C66" i="1"/>
  <c r="B66" i="1"/>
  <c r="G65" i="1"/>
  <c r="F65" i="1"/>
  <c r="I65" i="1"/>
  <c r="H65" i="1"/>
  <c r="E65" i="1"/>
  <c r="D65" i="1"/>
  <c r="C65" i="1"/>
  <c r="B65" i="1"/>
  <c r="G64" i="1"/>
  <c r="F64" i="1"/>
  <c r="I64" i="1"/>
  <c r="H64" i="1"/>
  <c r="E64" i="1"/>
  <c r="D64" i="1"/>
  <c r="C64" i="1"/>
  <c r="B64" i="1"/>
  <c r="G63" i="1"/>
  <c r="F63" i="1"/>
  <c r="I63" i="1"/>
  <c r="H63" i="1"/>
  <c r="E63" i="1"/>
  <c r="D63" i="1"/>
  <c r="C63" i="1"/>
  <c r="B63" i="1"/>
  <c r="G62" i="1"/>
  <c r="F62" i="1"/>
  <c r="I62" i="1"/>
  <c r="H62" i="1"/>
  <c r="E62" i="1"/>
  <c r="D62" i="1"/>
  <c r="C62" i="1"/>
  <c r="B62" i="1"/>
  <c r="G61" i="1"/>
  <c r="F61" i="1"/>
  <c r="I61" i="1"/>
  <c r="H61" i="1"/>
  <c r="E61" i="1"/>
  <c r="D61" i="1"/>
  <c r="C61" i="1"/>
  <c r="B61" i="1"/>
  <c r="G60" i="1"/>
  <c r="F60" i="1"/>
  <c r="I60" i="1"/>
  <c r="H60" i="1"/>
  <c r="E60" i="1"/>
  <c r="D60" i="1"/>
  <c r="C60" i="1"/>
  <c r="B60" i="1"/>
  <c r="G59" i="1"/>
  <c r="F59" i="1"/>
  <c r="I59" i="1"/>
  <c r="H59" i="1"/>
  <c r="E59" i="1"/>
  <c r="D59" i="1"/>
  <c r="C59" i="1"/>
  <c r="B59" i="1"/>
  <c r="G58" i="1"/>
  <c r="F58" i="1"/>
  <c r="I58" i="1"/>
  <c r="H58" i="1"/>
  <c r="E58" i="1"/>
  <c r="D58" i="1"/>
  <c r="C58" i="1"/>
  <c r="B58" i="1"/>
  <c r="G57" i="1"/>
  <c r="F57" i="1"/>
  <c r="I57" i="1"/>
  <c r="H57" i="1"/>
  <c r="E57" i="1"/>
  <c r="D57" i="1"/>
  <c r="C57" i="1"/>
  <c r="B57" i="1"/>
  <c r="G56" i="1"/>
  <c r="F56" i="1"/>
  <c r="I56" i="1"/>
  <c r="H56" i="1"/>
  <c r="E56" i="1"/>
  <c r="D56" i="1"/>
  <c r="C56" i="1"/>
  <c r="B56" i="1"/>
  <c r="G55" i="1"/>
  <c r="F55" i="1"/>
  <c r="I55" i="1"/>
  <c r="H55" i="1"/>
  <c r="E55" i="1"/>
  <c r="D55" i="1"/>
  <c r="C55" i="1"/>
  <c r="B55" i="1"/>
  <c r="G54" i="1"/>
  <c r="F54" i="1"/>
  <c r="I54" i="1"/>
  <c r="H54" i="1"/>
  <c r="E54" i="1"/>
  <c r="D54" i="1"/>
  <c r="C54" i="1"/>
  <c r="B54" i="1"/>
  <c r="G53" i="1"/>
  <c r="F53" i="1"/>
  <c r="I53" i="1"/>
  <c r="H53" i="1"/>
  <c r="E53" i="1"/>
  <c r="D53" i="1"/>
  <c r="C53" i="1"/>
  <c r="B53" i="1"/>
  <c r="G52" i="1"/>
  <c r="F52" i="1"/>
  <c r="I52" i="1"/>
  <c r="H52" i="1"/>
  <c r="E52" i="1"/>
  <c r="D52" i="1"/>
  <c r="C52" i="1"/>
  <c r="B52" i="1"/>
  <c r="G51" i="1"/>
  <c r="F51" i="1"/>
  <c r="I51" i="1"/>
  <c r="H51" i="1"/>
  <c r="E51" i="1"/>
  <c r="D51" i="1"/>
  <c r="C51" i="1"/>
  <c r="B51" i="1"/>
  <c r="G50" i="1"/>
  <c r="F50" i="1"/>
  <c r="I50" i="1"/>
  <c r="H50" i="1"/>
  <c r="E50" i="1"/>
  <c r="D50" i="1"/>
  <c r="C50" i="1"/>
  <c r="B50" i="1"/>
  <c r="G49" i="1"/>
  <c r="F49" i="1"/>
  <c r="I49" i="1"/>
  <c r="H49" i="1"/>
  <c r="E49" i="1"/>
  <c r="D49" i="1"/>
  <c r="C49" i="1"/>
  <c r="B49" i="1"/>
  <c r="G48" i="1"/>
  <c r="F48" i="1"/>
  <c r="I48" i="1"/>
  <c r="H48" i="1"/>
  <c r="E48" i="1"/>
  <c r="D48" i="1"/>
  <c r="C48" i="1"/>
  <c r="B48" i="1"/>
  <c r="G47" i="1"/>
  <c r="F47" i="1"/>
  <c r="I47" i="1"/>
  <c r="H47" i="1"/>
  <c r="E47" i="1"/>
  <c r="D47" i="1"/>
  <c r="C47" i="1"/>
  <c r="B47" i="1"/>
  <c r="G46" i="1"/>
  <c r="F46" i="1"/>
  <c r="I46" i="1"/>
  <c r="H46" i="1"/>
  <c r="E46" i="1"/>
  <c r="D46" i="1"/>
  <c r="C46" i="1"/>
  <c r="B46" i="1"/>
  <c r="G45" i="1"/>
  <c r="F45" i="1"/>
  <c r="I45" i="1"/>
  <c r="H45" i="1"/>
  <c r="E45" i="1"/>
  <c r="D45" i="1"/>
  <c r="C45" i="1"/>
  <c r="B45" i="1"/>
  <c r="G44" i="1"/>
  <c r="F44" i="1"/>
  <c r="I44" i="1"/>
  <c r="H44" i="1"/>
  <c r="E44" i="1"/>
  <c r="D44" i="1"/>
  <c r="C44" i="1"/>
  <c r="B44" i="1"/>
  <c r="G43" i="1"/>
  <c r="F43" i="1"/>
  <c r="I43" i="1"/>
  <c r="H43" i="1"/>
  <c r="E43" i="1"/>
  <c r="D43" i="1"/>
  <c r="C43" i="1"/>
  <c r="B43" i="1"/>
  <c r="G42" i="1"/>
  <c r="F42" i="1"/>
  <c r="I42" i="1"/>
  <c r="H42" i="1"/>
  <c r="E42" i="1"/>
  <c r="D42" i="1"/>
  <c r="C42" i="1"/>
  <c r="B42" i="1"/>
  <c r="G41" i="1"/>
  <c r="F41" i="1"/>
  <c r="I41" i="1"/>
  <c r="H41" i="1"/>
  <c r="E41" i="1"/>
  <c r="D41" i="1"/>
  <c r="C41" i="1"/>
  <c r="B41" i="1"/>
  <c r="G40" i="1"/>
  <c r="F40" i="1"/>
  <c r="I40" i="1"/>
  <c r="H40" i="1"/>
  <c r="E40" i="1"/>
  <c r="D40" i="1"/>
  <c r="C40" i="1"/>
  <c r="B40" i="1"/>
  <c r="G39" i="1"/>
  <c r="F39" i="1"/>
  <c r="I39" i="1"/>
  <c r="H39" i="1"/>
  <c r="E39" i="1"/>
  <c r="D39" i="1"/>
  <c r="C39" i="1"/>
  <c r="B39" i="1"/>
  <c r="G38" i="1"/>
  <c r="F38" i="1"/>
  <c r="I38" i="1"/>
  <c r="H38" i="1"/>
  <c r="E38" i="1"/>
  <c r="D38" i="1"/>
  <c r="C38" i="1"/>
  <c r="B38" i="1"/>
  <c r="G37" i="1"/>
  <c r="F37" i="1"/>
  <c r="I37" i="1"/>
  <c r="H37" i="1"/>
  <c r="E37" i="1"/>
  <c r="D37" i="1"/>
  <c r="C37" i="1"/>
  <c r="B37" i="1"/>
  <c r="G36" i="1"/>
  <c r="F36" i="1"/>
  <c r="I36" i="1"/>
  <c r="H36" i="1"/>
  <c r="E36" i="1"/>
  <c r="D36" i="1"/>
  <c r="C36" i="1"/>
  <c r="B36" i="1"/>
  <c r="G35" i="1"/>
  <c r="F35" i="1"/>
  <c r="I35" i="1"/>
  <c r="H35" i="1"/>
  <c r="E35" i="1"/>
  <c r="D35" i="1"/>
  <c r="C35" i="1"/>
  <c r="B35" i="1"/>
  <c r="G34" i="1"/>
  <c r="F34" i="1"/>
  <c r="I34" i="1"/>
  <c r="H34" i="1"/>
  <c r="E34" i="1"/>
  <c r="D34" i="1"/>
  <c r="C34" i="1"/>
  <c r="B34" i="1"/>
  <c r="G33" i="1"/>
  <c r="F33" i="1"/>
  <c r="I33" i="1"/>
  <c r="H33" i="1"/>
  <c r="E33" i="1"/>
  <c r="D33" i="1"/>
  <c r="C33" i="1"/>
  <c r="B33" i="1"/>
  <c r="G32" i="1"/>
  <c r="F32" i="1"/>
  <c r="I32" i="1"/>
  <c r="H32" i="1"/>
  <c r="E32" i="1"/>
  <c r="D32" i="1"/>
  <c r="C32" i="1"/>
  <c r="B32" i="1"/>
  <c r="G31" i="1"/>
  <c r="F31" i="1"/>
  <c r="I31" i="1"/>
  <c r="H31" i="1"/>
  <c r="E31" i="1"/>
  <c r="D31" i="1"/>
  <c r="C31" i="1"/>
  <c r="B31" i="1"/>
  <c r="G30" i="1"/>
  <c r="F30" i="1"/>
  <c r="I30" i="1"/>
  <c r="H30" i="1"/>
  <c r="E30" i="1"/>
  <c r="D30" i="1"/>
  <c r="C30" i="1"/>
  <c r="B30" i="1"/>
  <c r="G29" i="1"/>
  <c r="F29" i="1"/>
  <c r="I29" i="1"/>
  <c r="H29" i="1"/>
  <c r="E29" i="1"/>
  <c r="D29" i="1"/>
  <c r="C29" i="1"/>
  <c r="B29" i="1"/>
  <c r="G28" i="1"/>
  <c r="F28" i="1"/>
  <c r="I28" i="1"/>
  <c r="H28" i="1"/>
  <c r="E28" i="1"/>
  <c r="D28" i="1"/>
  <c r="C28" i="1"/>
  <c r="B28" i="1"/>
  <c r="G27" i="1"/>
  <c r="F27" i="1"/>
  <c r="I27" i="1"/>
  <c r="H27" i="1"/>
  <c r="E27" i="1"/>
  <c r="D27" i="1"/>
  <c r="C27" i="1"/>
  <c r="B27" i="1"/>
  <c r="G26" i="1"/>
  <c r="F26" i="1"/>
  <c r="I26" i="1"/>
  <c r="H26" i="1"/>
  <c r="E26" i="1"/>
  <c r="D26" i="1"/>
  <c r="C26" i="1"/>
  <c r="B26" i="1"/>
  <c r="G25" i="1"/>
  <c r="F25" i="1"/>
  <c r="I25" i="1"/>
  <c r="H25" i="1"/>
  <c r="E25" i="1"/>
  <c r="D25" i="1"/>
  <c r="C25" i="1"/>
  <c r="B25" i="1"/>
  <c r="G24" i="1"/>
  <c r="F24" i="1"/>
  <c r="I24" i="1"/>
  <c r="H24" i="1"/>
  <c r="E24" i="1"/>
  <c r="D24" i="1"/>
  <c r="C24" i="1"/>
  <c r="B24" i="1"/>
  <c r="G23" i="1"/>
  <c r="F23" i="1"/>
  <c r="I23" i="1"/>
  <c r="H23" i="1"/>
  <c r="E23" i="1"/>
  <c r="D23" i="1"/>
  <c r="C23" i="1"/>
  <c r="B23" i="1"/>
  <c r="G22" i="1"/>
  <c r="F22" i="1"/>
  <c r="I22" i="1"/>
  <c r="H22" i="1"/>
  <c r="E22" i="1"/>
  <c r="D22" i="1"/>
  <c r="C22" i="1"/>
  <c r="B22" i="1"/>
  <c r="G21" i="1"/>
  <c r="F21" i="1"/>
  <c r="I21" i="1"/>
  <c r="H21" i="1"/>
  <c r="E21" i="1"/>
  <c r="D21" i="1"/>
  <c r="C21" i="1"/>
  <c r="B21" i="1"/>
  <c r="G20" i="1"/>
  <c r="F20" i="1"/>
  <c r="I20" i="1"/>
  <c r="H20" i="1"/>
  <c r="E20" i="1"/>
  <c r="D20" i="1"/>
  <c r="C20" i="1"/>
  <c r="B20" i="1"/>
  <c r="G19" i="1"/>
  <c r="F19" i="1"/>
  <c r="I19" i="1"/>
  <c r="H19" i="1"/>
  <c r="E19" i="1"/>
  <c r="D19" i="1"/>
  <c r="C19" i="1"/>
  <c r="B19" i="1"/>
  <c r="G18" i="1"/>
  <c r="F18" i="1"/>
  <c r="I18" i="1"/>
  <c r="H18" i="1"/>
  <c r="E18" i="1"/>
  <c r="D18" i="1"/>
  <c r="C18" i="1"/>
  <c r="B18" i="1"/>
  <c r="G17" i="1"/>
  <c r="F17" i="1"/>
  <c r="I17" i="1"/>
  <c r="H17" i="1"/>
  <c r="E17" i="1"/>
  <c r="D17" i="1"/>
  <c r="C17" i="1"/>
  <c r="B17" i="1"/>
  <c r="G16" i="1"/>
  <c r="F16" i="1"/>
  <c r="I16" i="1"/>
  <c r="H16" i="1"/>
  <c r="E16" i="1"/>
  <c r="D16" i="1"/>
  <c r="C16" i="1"/>
  <c r="B16" i="1"/>
  <c r="G15" i="1"/>
  <c r="F15" i="1"/>
  <c r="I15" i="1"/>
  <c r="H15" i="1"/>
  <c r="E15" i="1"/>
  <c r="D15" i="1"/>
  <c r="C15" i="1"/>
  <c r="B15" i="1"/>
  <c r="G14" i="1"/>
  <c r="F14" i="1"/>
  <c r="I14" i="1"/>
  <c r="H14" i="1"/>
  <c r="E14" i="1"/>
  <c r="D14" i="1"/>
  <c r="C14" i="1"/>
  <c r="B14" i="1"/>
  <c r="G13" i="1"/>
  <c r="F13" i="1"/>
  <c r="I13" i="1"/>
  <c r="H13" i="1"/>
  <c r="E13" i="1"/>
  <c r="D13" i="1"/>
  <c r="C13" i="1"/>
  <c r="B13" i="1"/>
  <c r="G12" i="1"/>
  <c r="F12" i="1"/>
  <c r="I12" i="1"/>
  <c r="H12" i="1"/>
  <c r="E12" i="1"/>
  <c r="D12" i="1"/>
  <c r="C12" i="1"/>
  <c r="B12" i="1"/>
  <c r="G11" i="1"/>
  <c r="F11" i="1"/>
  <c r="I11" i="1"/>
  <c r="H11" i="1"/>
  <c r="E11" i="1"/>
  <c r="D11" i="1"/>
  <c r="C11" i="1"/>
  <c r="B11" i="1"/>
  <c r="G10" i="1"/>
  <c r="F10" i="1"/>
  <c r="I10" i="1"/>
  <c r="H10" i="1"/>
  <c r="E10" i="1"/>
  <c r="D10" i="1"/>
  <c r="C10" i="1"/>
  <c r="B10" i="1"/>
  <c r="G9" i="1"/>
  <c r="F9" i="1"/>
  <c r="I9" i="1"/>
  <c r="H9" i="1"/>
  <c r="E9" i="1"/>
  <c r="D9" i="1"/>
  <c r="C9" i="1"/>
  <c r="B9" i="1"/>
  <c r="G8" i="1"/>
  <c r="F8" i="1"/>
  <c r="I8" i="1"/>
  <c r="H8" i="1"/>
  <c r="E8" i="1"/>
  <c r="D8" i="1"/>
  <c r="C8" i="1"/>
  <c r="B8" i="1"/>
  <c r="G7" i="1"/>
  <c r="F7" i="1"/>
  <c r="I7" i="1"/>
  <c r="H7" i="1"/>
  <c r="E7" i="1"/>
  <c r="D7" i="1"/>
  <c r="C7" i="1"/>
  <c r="B7" i="1"/>
  <c r="G6" i="1"/>
  <c r="F6" i="1"/>
  <c r="I6" i="1"/>
  <c r="H6" i="1"/>
  <c r="E6" i="1"/>
  <c r="D6" i="1"/>
  <c r="C6" i="1"/>
  <c r="B6" i="1"/>
  <c r="G5" i="1"/>
  <c r="F5" i="1"/>
  <c r="I5" i="1"/>
  <c r="H5" i="1"/>
  <c r="E5" i="1"/>
  <c r="D5" i="1"/>
  <c r="C5" i="1"/>
  <c r="B5" i="1"/>
  <c r="G4" i="1"/>
  <c r="F4" i="1"/>
  <c r="I4" i="1"/>
  <c r="H4" i="1"/>
  <c r="E4" i="1"/>
  <c r="D4" i="1"/>
  <c r="C4" i="1"/>
  <c r="B4" i="1"/>
  <c r="G3" i="1"/>
  <c r="F3" i="1"/>
  <c r="I3" i="1"/>
  <c r="H3" i="1"/>
  <c r="E3" i="1"/>
  <c r="D3" i="1"/>
  <c r="C3" i="1"/>
  <c r="B3" i="1"/>
  <c r="G2" i="1"/>
  <c r="F2" i="1"/>
  <c r="I2" i="1"/>
  <c r="H2" i="1"/>
  <c r="E2" i="1"/>
  <c r="D2" i="1"/>
  <c r="C2" i="1"/>
  <c r="B2" i="1"/>
  <c r="M44" i="6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M3" i="6"/>
  <c r="M2" i="6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A4" i="8"/>
  <c r="A3" i="8"/>
  <c r="A2" i="8"/>
  <c r="L44" i="8"/>
  <c r="J44" i="8"/>
  <c r="I44" i="8"/>
  <c r="G44" i="8"/>
  <c r="F44" i="8"/>
  <c r="E44" i="8"/>
  <c r="D44" i="8"/>
  <c r="B44" i="8"/>
  <c r="J43" i="8"/>
  <c r="I43" i="8"/>
  <c r="H43" i="8"/>
  <c r="F43" i="8"/>
  <c r="E43" i="8"/>
  <c r="B43" i="8"/>
  <c r="L42" i="8"/>
  <c r="K42" i="8"/>
  <c r="J42" i="8"/>
  <c r="I42" i="8"/>
  <c r="E42" i="8"/>
  <c r="D42" i="8"/>
  <c r="C42" i="8"/>
  <c r="B42" i="8"/>
  <c r="L41" i="8"/>
  <c r="I41" i="8"/>
  <c r="H41" i="8"/>
  <c r="G41" i="8"/>
  <c r="F41" i="8"/>
  <c r="E41" i="8"/>
  <c r="D41" i="8"/>
  <c r="L40" i="8"/>
  <c r="J40" i="8"/>
  <c r="I40" i="8"/>
  <c r="G40" i="8"/>
  <c r="E40" i="8"/>
  <c r="D40" i="8"/>
  <c r="C40" i="8"/>
  <c r="B40" i="8"/>
  <c r="L39" i="8"/>
  <c r="J39" i="8"/>
  <c r="I39" i="8"/>
  <c r="H39" i="8"/>
  <c r="F39" i="8"/>
  <c r="E39" i="8"/>
  <c r="D39" i="8"/>
  <c r="B39" i="8"/>
  <c r="L38" i="8"/>
  <c r="K38" i="8"/>
  <c r="J38" i="8"/>
  <c r="I38" i="8"/>
  <c r="H38" i="8"/>
  <c r="G38" i="8"/>
  <c r="E38" i="8"/>
  <c r="D38" i="8"/>
  <c r="C38" i="8"/>
  <c r="B38" i="8"/>
  <c r="L37" i="8"/>
  <c r="K37" i="8"/>
  <c r="J37" i="8"/>
  <c r="I37" i="8"/>
  <c r="H37" i="8"/>
  <c r="F37" i="8"/>
  <c r="E37" i="8"/>
  <c r="D37" i="8"/>
  <c r="C37" i="8"/>
  <c r="B37" i="8"/>
  <c r="L36" i="8"/>
  <c r="J36" i="8"/>
  <c r="I36" i="8"/>
  <c r="G36" i="8"/>
  <c r="F36" i="8"/>
  <c r="E36" i="8"/>
  <c r="D36" i="8"/>
  <c r="C36" i="8"/>
  <c r="B36" i="8"/>
  <c r="J35" i="8"/>
  <c r="I35" i="8"/>
  <c r="H35" i="8"/>
  <c r="G35" i="8"/>
  <c r="F35" i="8"/>
  <c r="E35" i="8"/>
  <c r="B35" i="8"/>
  <c r="L34" i="8"/>
  <c r="J34" i="8"/>
  <c r="I34" i="8"/>
  <c r="E34" i="8"/>
  <c r="D34" i="8"/>
  <c r="C34" i="8"/>
  <c r="B34" i="8"/>
  <c r="I33" i="8"/>
  <c r="H33" i="8"/>
  <c r="G33" i="8"/>
  <c r="F33" i="8"/>
  <c r="E33" i="8"/>
  <c r="D33" i="8"/>
  <c r="L32" i="8"/>
  <c r="J32" i="8"/>
  <c r="I32" i="8"/>
  <c r="G32" i="8"/>
  <c r="E32" i="8"/>
  <c r="D32" i="8"/>
  <c r="C32" i="8"/>
  <c r="B32" i="8"/>
  <c r="J31" i="8"/>
  <c r="I31" i="8"/>
  <c r="H31" i="8"/>
  <c r="G31" i="8"/>
  <c r="F31" i="8"/>
  <c r="E31" i="8"/>
  <c r="D31" i="8"/>
  <c r="B31" i="8"/>
  <c r="L30" i="8"/>
  <c r="K30" i="8"/>
  <c r="J30" i="8"/>
  <c r="I30" i="8"/>
  <c r="G30" i="8"/>
  <c r="E30" i="8"/>
  <c r="D30" i="8"/>
  <c r="B30" i="8"/>
  <c r="L29" i="8"/>
  <c r="K29" i="8"/>
  <c r="J29" i="8"/>
  <c r="I29" i="8"/>
  <c r="H29" i="8"/>
  <c r="F29" i="8"/>
  <c r="E29" i="8"/>
  <c r="D29" i="8"/>
  <c r="C29" i="8"/>
  <c r="B29" i="8"/>
  <c r="L28" i="8"/>
  <c r="K28" i="8"/>
  <c r="J28" i="8"/>
  <c r="I28" i="8"/>
  <c r="G28" i="8"/>
  <c r="F28" i="8"/>
  <c r="E28" i="8"/>
  <c r="D28" i="8"/>
  <c r="C28" i="8"/>
  <c r="B28" i="8"/>
  <c r="J27" i="8"/>
  <c r="I27" i="8"/>
  <c r="H27" i="8"/>
  <c r="G27" i="8"/>
  <c r="F27" i="8"/>
  <c r="E27" i="8"/>
  <c r="B27" i="8"/>
  <c r="L26" i="8"/>
  <c r="J26" i="8"/>
  <c r="I26" i="8"/>
  <c r="H26" i="8"/>
  <c r="E26" i="8"/>
  <c r="D26" i="8"/>
  <c r="C26" i="8"/>
  <c r="B26" i="8"/>
  <c r="I25" i="8"/>
  <c r="H25" i="8"/>
  <c r="G25" i="8"/>
  <c r="F25" i="8"/>
  <c r="E25" i="8"/>
  <c r="L24" i="8"/>
  <c r="J24" i="8"/>
  <c r="I24" i="8"/>
  <c r="G24" i="8"/>
  <c r="E24" i="8"/>
  <c r="D24" i="8"/>
  <c r="C24" i="8"/>
  <c r="B24" i="8"/>
  <c r="J23" i="8"/>
  <c r="I23" i="8"/>
  <c r="H23" i="8"/>
  <c r="G23" i="8"/>
  <c r="F23" i="8"/>
  <c r="E23" i="8"/>
  <c r="D23" i="8"/>
  <c r="B23" i="8"/>
  <c r="L22" i="8"/>
  <c r="K22" i="8"/>
  <c r="J22" i="8"/>
  <c r="I22" i="8"/>
  <c r="G22" i="8"/>
  <c r="E22" i="8"/>
  <c r="D22" i="8"/>
  <c r="B22" i="8"/>
  <c r="L21" i="8"/>
  <c r="K21" i="8"/>
  <c r="J21" i="8"/>
  <c r="I21" i="8"/>
  <c r="H21" i="8"/>
  <c r="F21" i="8"/>
  <c r="E21" i="8"/>
  <c r="D21" i="8"/>
  <c r="C21" i="8"/>
  <c r="B21" i="8"/>
  <c r="L20" i="8"/>
  <c r="K20" i="8"/>
  <c r="J20" i="8"/>
  <c r="I20" i="8"/>
  <c r="G20" i="8"/>
  <c r="F20" i="8"/>
  <c r="E20" i="8"/>
  <c r="D20" i="8"/>
  <c r="C20" i="8"/>
  <c r="B20" i="8"/>
  <c r="J19" i="8"/>
  <c r="I19" i="8"/>
  <c r="H19" i="8"/>
  <c r="G19" i="8"/>
  <c r="F19" i="8"/>
  <c r="E19" i="8"/>
  <c r="B19" i="8"/>
  <c r="L18" i="8"/>
  <c r="J18" i="8"/>
  <c r="I18" i="8"/>
  <c r="H18" i="8"/>
  <c r="E18" i="8"/>
  <c r="D18" i="8"/>
  <c r="C18" i="8"/>
  <c r="B18" i="8"/>
  <c r="I17" i="8"/>
  <c r="H17" i="8"/>
  <c r="G17" i="8"/>
  <c r="F17" i="8"/>
  <c r="E17" i="8"/>
  <c r="L16" i="8"/>
  <c r="J16" i="8"/>
  <c r="I16" i="8"/>
  <c r="G16" i="8"/>
  <c r="E16" i="8"/>
  <c r="D16" i="8"/>
  <c r="C16" i="8"/>
  <c r="B16" i="8"/>
  <c r="J15" i="8"/>
  <c r="I15" i="8"/>
  <c r="H15" i="8"/>
  <c r="G15" i="8"/>
  <c r="F15" i="8"/>
  <c r="E15" i="8"/>
  <c r="D15" i="8"/>
  <c r="B15" i="8"/>
  <c r="L14" i="8"/>
  <c r="K14" i="8"/>
  <c r="J14" i="8"/>
  <c r="I14" i="8"/>
  <c r="G14" i="8"/>
  <c r="E14" i="8"/>
  <c r="D14" i="8"/>
  <c r="C14" i="8"/>
  <c r="B14" i="8"/>
  <c r="L13" i="8"/>
  <c r="K13" i="8"/>
  <c r="J13" i="8"/>
  <c r="I13" i="8"/>
  <c r="H13" i="8"/>
  <c r="F13" i="8"/>
  <c r="E13" i="8"/>
  <c r="D13" i="8"/>
  <c r="C13" i="8"/>
  <c r="B13" i="8"/>
  <c r="L12" i="8"/>
  <c r="K12" i="8"/>
  <c r="J12" i="8"/>
  <c r="I12" i="8"/>
  <c r="G12" i="8"/>
  <c r="F12" i="8"/>
  <c r="E12" i="8"/>
  <c r="D12" i="8"/>
  <c r="C12" i="8"/>
  <c r="B12" i="8"/>
  <c r="J11" i="8"/>
  <c r="I11" i="8"/>
  <c r="H11" i="8"/>
  <c r="G11" i="8"/>
  <c r="F11" i="8"/>
  <c r="E11" i="8"/>
  <c r="B11" i="8"/>
  <c r="L10" i="8"/>
  <c r="J10" i="8"/>
  <c r="I10" i="8"/>
  <c r="H10" i="8"/>
  <c r="E10" i="8"/>
  <c r="D10" i="8"/>
  <c r="C10" i="8"/>
  <c r="B10" i="8"/>
  <c r="I9" i="8"/>
  <c r="H9" i="8"/>
  <c r="G9" i="8"/>
  <c r="F9" i="8"/>
  <c r="E9" i="8"/>
  <c r="L8" i="8"/>
  <c r="J8" i="8"/>
  <c r="I8" i="8"/>
  <c r="G8" i="8"/>
  <c r="E8" i="8"/>
  <c r="D8" i="8"/>
  <c r="C8" i="8"/>
  <c r="B8" i="8"/>
  <c r="J7" i="8"/>
  <c r="I7" i="8"/>
  <c r="H7" i="8"/>
  <c r="G7" i="8"/>
  <c r="F7" i="8"/>
  <c r="E7" i="8"/>
  <c r="D7" i="8"/>
  <c r="B7" i="8"/>
  <c r="L6" i="8"/>
  <c r="K6" i="8"/>
  <c r="J6" i="8"/>
  <c r="I6" i="8"/>
  <c r="G6" i="8"/>
  <c r="E6" i="8"/>
  <c r="D6" i="8"/>
  <c r="C6" i="8"/>
  <c r="B6" i="8"/>
  <c r="L5" i="8"/>
  <c r="K5" i="8"/>
  <c r="J5" i="8"/>
  <c r="I5" i="8"/>
  <c r="H5" i="8"/>
  <c r="F5" i="8"/>
  <c r="E5" i="8"/>
  <c r="D5" i="8"/>
  <c r="C5" i="8"/>
  <c r="B5" i="8"/>
  <c r="L4" i="8"/>
  <c r="K4" i="8"/>
  <c r="J4" i="8"/>
  <c r="I4" i="8"/>
  <c r="G4" i="8"/>
  <c r="F4" i="8"/>
  <c r="E4" i="8"/>
  <c r="D4" i="8"/>
  <c r="C4" i="8"/>
  <c r="B4" i="8"/>
  <c r="J3" i="8"/>
  <c r="I3" i="8"/>
  <c r="H3" i="8"/>
  <c r="G3" i="8"/>
  <c r="F3" i="8"/>
  <c r="E3" i="8"/>
  <c r="B3" i="8"/>
  <c r="L2" i="8"/>
  <c r="J2" i="8"/>
  <c r="I2" i="8"/>
  <c r="H2" i="8"/>
  <c r="E2" i="8"/>
  <c r="D2" i="8"/>
  <c r="C2" i="8"/>
  <c r="B2" i="8"/>
  <c r="R43" i="7"/>
  <c r="Q43" i="7"/>
  <c r="P43" i="7"/>
  <c r="O43" i="7"/>
  <c r="N43" i="7"/>
  <c r="M43" i="7"/>
  <c r="L43" i="7"/>
  <c r="J43" i="7"/>
  <c r="I43" i="7"/>
  <c r="H43" i="7"/>
  <c r="G43" i="7"/>
  <c r="S42" i="7"/>
  <c r="R42" i="7"/>
  <c r="Q42" i="7"/>
  <c r="P42" i="7"/>
  <c r="O42" i="7"/>
  <c r="N42" i="7"/>
  <c r="L42" i="7"/>
  <c r="K42" i="7"/>
  <c r="J42" i="7"/>
  <c r="I42" i="7"/>
  <c r="H42" i="7"/>
  <c r="G42" i="7"/>
  <c r="F42" i="7"/>
  <c r="S41" i="7"/>
  <c r="R41" i="7"/>
  <c r="Q41" i="7"/>
  <c r="N41" i="7"/>
  <c r="M41" i="7"/>
  <c r="L41" i="7"/>
  <c r="K41" i="7"/>
  <c r="J41" i="7"/>
  <c r="I41" i="7"/>
  <c r="H41" i="7"/>
  <c r="G41" i="7"/>
  <c r="D41" i="7"/>
  <c r="S40" i="7"/>
  <c r="R40" i="7"/>
  <c r="P40" i="7"/>
  <c r="O40" i="7"/>
  <c r="N40" i="7"/>
  <c r="M40" i="7"/>
  <c r="L40" i="7"/>
  <c r="K40" i="7"/>
  <c r="J40" i="7"/>
  <c r="I40" i="7"/>
  <c r="H40" i="7"/>
  <c r="G40" i="7"/>
  <c r="D40" i="7"/>
  <c r="R39" i="7"/>
  <c r="Q39" i="7"/>
  <c r="P39" i="7"/>
  <c r="O39" i="7"/>
  <c r="N39" i="7"/>
  <c r="M39" i="7"/>
  <c r="J39" i="7"/>
  <c r="I39" i="7"/>
  <c r="H39" i="7"/>
  <c r="G39" i="7"/>
  <c r="F39" i="7"/>
  <c r="S38" i="7"/>
  <c r="R38" i="7"/>
  <c r="Q38" i="7"/>
  <c r="P38" i="7"/>
  <c r="O38" i="7"/>
  <c r="N38" i="7"/>
  <c r="L38" i="7"/>
  <c r="K38" i="7"/>
  <c r="J38" i="7"/>
  <c r="I38" i="7"/>
  <c r="H38" i="7"/>
  <c r="G38" i="7"/>
  <c r="F38" i="7"/>
  <c r="B38" i="7"/>
  <c r="S37" i="7"/>
  <c r="R37" i="7"/>
  <c r="Q37" i="7"/>
  <c r="N37" i="7"/>
  <c r="M37" i="7"/>
  <c r="L37" i="7"/>
  <c r="K37" i="7"/>
  <c r="J37" i="7"/>
  <c r="I37" i="7"/>
  <c r="H37" i="7"/>
  <c r="G37" i="7"/>
  <c r="F37" i="7"/>
  <c r="E37" i="7"/>
  <c r="D37" i="7"/>
  <c r="S36" i="7"/>
  <c r="R36" i="7"/>
  <c r="P36" i="7"/>
  <c r="O36" i="7"/>
  <c r="N36" i="7"/>
  <c r="M36" i="7"/>
  <c r="L36" i="7"/>
  <c r="K36" i="7"/>
  <c r="J36" i="7"/>
  <c r="I36" i="7"/>
  <c r="H36" i="7"/>
  <c r="G36" i="7"/>
  <c r="C36" i="7"/>
  <c r="R35" i="7"/>
  <c r="Q35" i="7"/>
  <c r="P35" i="7"/>
  <c r="O35" i="7"/>
  <c r="N35" i="7"/>
  <c r="M35" i="7"/>
  <c r="J35" i="7"/>
  <c r="H35" i="7"/>
  <c r="G35" i="7"/>
  <c r="F35" i="7"/>
  <c r="D35" i="7"/>
  <c r="C35" i="7"/>
  <c r="S34" i="7"/>
  <c r="R34" i="7"/>
  <c r="Q34" i="7"/>
  <c r="P34" i="7"/>
  <c r="O34" i="7"/>
  <c r="N34" i="7"/>
  <c r="L34" i="7"/>
  <c r="K34" i="7"/>
  <c r="J34" i="7"/>
  <c r="I34" i="7"/>
  <c r="H34" i="7"/>
  <c r="G34" i="7"/>
  <c r="F34" i="7"/>
  <c r="D34" i="7"/>
  <c r="S33" i="7"/>
  <c r="R33" i="7"/>
  <c r="Q33" i="7"/>
  <c r="P33" i="7"/>
  <c r="N33" i="7"/>
  <c r="M33" i="7"/>
  <c r="L33" i="7"/>
  <c r="K33" i="7"/>
  <c r="J33" i="7"/>
  <c r="I33" i="7"/>
  <c r="H33" i="7"/>
  <c r="G33" i="7"/>
  <c r="D33" i="7"/>
  <c r="S32" i="7"/>
  <c r="R32" i="7"/>
  <c r="P32" i="7"/>
  <c r="O32" i="7"/>
  <c r="N32" i="7"/>
  <c r="M32" i="7"/>
  <c r="L32" i="7"/>
  <c r="K32" i="7"/>
  <c r="J32" i="7"/>
  <c r="H32" i="7"/>
  <c r="G32" i="7"/>
  <c r="D32" i="7"/>
  <c r="R31" i="7"/>
  <c r="Q31" i="7"/>
  <c r="P31" i="7"/>
  <c r="O31" i="7"/>
  <c r="N31" i="7"/>
  <c r="M31" i="7"/>
  <c r="L31" i="7"/>
  <c r="J31" i="7"/>
  <c r="I31" i="7"/>
  <c r="H31" i="7"/>
  <c r="G31" i="7"/>
  <c r="S30" i="7"/>
  <c r="R30" i="7"/>
  <c r="Q30" i="7"/>
  <c r="P30" i="7"/>
  <c r="O30" i="7"/>
  <c r="N30" i="7"/>
  <c r="L30" i="7"/>
  <c r="K30" i="7"/>
  <c r="J30" i="7"/>
  <c r="H30" i="7"/>
  <c r="G30" i="7"/>
  <c r="F30" i="7"/>
  <c r="B30" i="7"/>
  <c r="S29" i="7"/>
  <c r="R29" i="7"/>
  <c r="Q29" i="7"/>
  <c r="P29" i="7"/>
  <c r="N29" i="7"/>
  <c r="M29" i="7"/>
  <c r="L29" i="7"/>
  <c r="K29" i="7"/>
  <c r="J29" i="7"/>
  <c r="H29" i="7"/>
  <c r="G29" i="7"/>
  <c r="F29" i="7"/>
  <c r="E29" i="7"/>
  <c r="D29" i="7"/>
  <c r="S28" i="7"/>
  <c r="R28" i="7"/>
  <c r="P28" i="7"/>
  <c r="O28" i="7"/>
  <c r="N28" i="7"/>
  <c r="M28" i="7"/>
  <c r="L28" i="7"/>
  <c r="K28" i="7"/>
  <c r="J28" i="7"/>
  <c r="I28" i="7"/>
  <c r="H28" i="7"/>
  <c r="G28" i="7"/>
  <c r="D28" i="7"/>
  <c r="R27" i="7"/>
  <c r="Q27" i="7"/>
  <c r="P27" i="7"/>
  <c r="O27" i="7"/>
  <c r="N27" i="7"/>
  <c r="M27" i="7"/>
  <c r="J27" i="7"/>
  <c r="H27" i="7"/>
  <c r="G27" i="7"/>
  <c r="F27" i="7"/>
  <c r="D27" i="7"/>
  <c r="S26" i="7"/>
  <c r="R26" i="7"/>
  <c r="Q26" i="7"/>
  <c r="P26" i="7"/>
  <c r="O26" i="7"/>
  <c r="N26" i="7"/>
  <c r="L26" i="7"/>
  <c r="K26" i="7"/>
  <c r="J26" i="7"/>
  <c r="I26" i="7"/>
  <c r="H26" i="7"/>
  <c r="G26" i="7"/>
  <c r="F26" i="7"/>
  <c r="D26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D25" i="7"/>
  <c r="S24" i="7"/>
  <c r="R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R23" i="7"/>
  <c r="Q23" i="7"/>
  <c r="P23" i="7"/>
  <c r="O23" i="7"/>
  <c r="N23" i="7"/>
  <c r="M23" i="7"/>
  <c r="L23" i="7"/>
  <c r="J23" i="7"/>
  <c r="I23" i="7"/>
  <c r="H23" i="7"/>
  <c r="G23" i="7"/>
  <c r="S22" i="7"/>
  <c r="R22" i="7"/>
  <c r="Q22" i="7"/>
  <c r="P22" i="7"/>
  <c r="O22" i="7"/>
  <c r="N22" i="7"/>
  <c r="L22" i="7"/>
  <c r="K22" i="7"/>
  <c r="J22" i="7"/>
  <c r="I22" i="7"/>
  <c r="H22" i="7"/>
  <c r="G22" i="7"/>
  <c r="F22" i="7"/>
  <c r="S21" i="7"/>
  <c r="R21" i="7"/>
  <c r="Q21" i="7"/>
  <c r="P21" i="7"/>
  <c r="N21" i="7"/>
  <c r="M21" i="7"/>
  <c r="L21" i="7"/>
  <c r="K21" i="7"/>
  <c r="J21" i="7"/>
  <c r="I21" i="7"/>
  <c r="H21" i="7"/>
  <c r="G21" i="7"/>
  <c r="F21" i="7"/>
  <c r="D21" i="7"/>
  <c r="S20" i="7"/>
  <c r="R20" i="7"/>
  <c r="P20" i="7"/>
  <c r="O20" i="7"/>
  <c r="N20" i="7"/>
  <c r="M20" i="7"/>
  <c r="L20" i="7"/>
  <c r="K20" i="7"/>
  <c r="J20" i="7"/>
  <c r="I20" i="7"/>
  <c r="H20" i="7"/>
  <c r="G20" i="7"/>
  <c r="F20" i="7"/>
  <c r="D20" i="7"/>
  <c r="R19" i="7"/>
  <c r="Q19" i="7"/>
  <c r="P19" i="7"/>
  <c r="O19" i="7"/>
  <c r="N19" i="7"/>
  <c r="M19" i="7"/>
  <c r="L19" i="7"/>
  <c r="J19" i="7"/>
  <c r="I19" i="7"/>
  <c r="H19" i="7"/>
  <c r="G19" i="7"/>
  <c r="D19" i="7"/>
  <c r="S18" i="7"/>
  <c r="R18" i="7"/>
  <c r="Q18" i="7"/>
  <c r="P18" i="7"/>
  <c r="O18" i="7"/>
  <c r="N18" i="7"/>
  <c r="L18" i="7"/>
  <c r="K18" i="7"/>
  <c r="J18" i="7"/>
  <c r="I18" i="7"/>
  <c r="H18" i="7"/>
  <c r="G18" i="7"/>
  <c r="F18" i="7"/>
  <c r="S17" i="7"/>
  <c r="R17" i="7"/>
  <c r="Q17" i="7"/>
  <c r="P17" i="7"/>
  <c r="N17" i="7"/>
  <c r="M17" i="7"/>
  <c r="L17" i="7"/>
  <c r="K17" i="7"/>
  <c r="J17" i="7"/>
  <c r="I17" i="7"/>
  <c r="H17" i="7"/>
  <c r="G17" i="7"/>
  <c r="E17" i="7"/>
  <c r="D17" i="7"/>
  <c r="S16" i="7"/>
  <c r="R16" i="7"/>
  <c r="P16" i="7"/>
  <c r="O16" i="7"/>
  <c r="N16" i="7"/>
  <c r="M16" i="7"/>
  <c r="L16" i="7"/>
  <c r="K16" i="7"/>
  <c r="J16" i="7"/>
  <c r="I16" i="7"/>
  <c r="H16" i="7"/>
  <c r="G16" i="7"/>
  <c r="R15" i="7"/>
  <c r="Q15" i="7"/>
  <c r="P15" i="7"/>
  <c r="O15" i="7"/>
  <c r="N15" i="7"/>
  <c r="M15" i="7"/>
  <c r="J15" i="7"/>
  <c r="I15" i="7"/>
  <c r="H15" i="7"/>
  <c r="G15" i="7"/>
  <c r="F15" i="7"/>
  <c r="S14" i="7"/>
  <c r="R14" i="7"/>
  <c r="Q14" i="7"/>
  <c r="P14" i="7"/>
  <c r="O14" i="7"/>
  <c r="N14" i="7"/>
  <c r="L14" i="7"/>
  <c r="K14" i="7"/>
  <c r="J14" i="7"/>
  <c r="I14" i="7"/>
  <c r="H14" i="7"/>
  <c r="G14" i="7"/>
  <c r="F14" i="7"/>
  <c r="S13" i="7"/>
  <c r="R13" i="7"/>
  <c r="Q13" i="7"/>
  <c r="P13" i="7"/>
  <c r="N13" i="7"/>
  <c r="M13" i="7"/>
  <c r="L13" i="7"/>
  <c r="K13" i="7"/>
  <c r="J13" i="7"/>
  <c r="I13" i="7"/>
  <c r="H13" i="7"/>
  <c r="G13" i="7"/>
  <c r="S12" i="7"/>
  <c r="P12" i="7"/>
  <c r="O12" i="7"/>
  <c r="N12" i="7"/>
  <c r="M12" i="7"/>
  <c r="L12" i="7"/>
  <c r="K12" i="7"/>
  <c r="I12" i="7"/>
  <c r="H12" i="7"/>
  <c r="G12" i="7"/>
  <c r="F12" i="7"/>
  <c r="R11" i="7"/>
  <c r="Q11" i="7"/>
  <c r="P11" i="7"/>
  <c r="O11" i="7"/>
  <c r="N11" i="7"/>
  <c r="M11" i="7"/>
  <c r="L11" i="7"/>
  <c r="J11" i="7"/>
  <c r="I11" i="7"/>
  <c r="H11" i="7"/>
  <c r="G11" i="7"/>
  <c r="S10" i="7"/>
  <c r="R10" i="7"/>
  <c r="Q10" i="7"/>
  <c r="P10" i="7"/>
  <c r="O10" i="7"/>
  <c r="N10" i="7"/>
  <c r="L10" i="7"/>
  <c r="K10" i="7"/>
  <c r="J10" i="7"/>
  <c r="I10" i="7"/>
  <c r="H10" i="7"/>
  <c r="G10" i="7"/>
  <c r="F10" i="7"/>
  <c r="S9" i="7"/>
  <c r="R9" i="7"/>
  <c r="Q9" i="7"/>
  <c r="N9" i="7"/>
  <c r="M9" i="7"/>
  <c r="L9" i="7"/>
  <c r="K9" i="7"/>
  <c r="J9" i="7"/>
  <c r="I9" i="7"/>
  <c r="H9" i="7"/>
  <c r="G9" i="7"/>
  <c r="F9" i="7"/>
  <c r="S8" i="7"/>
  <c r="R8" i="7"/>
  <c r="P8" i="7"/>
  <c r="O8" i="7"/>
  <c r="N8" i="7"/>
  <c r="M8" i="7"/>
  <c r="L8" i="7"/>
  <c r="K8" i="7"/>
  <c r="J8" i="7"/>
  <c r="I8" i="7"/>
  <c r="H8" i="7"/>
  <c r="G8" i="7"/>
  <c r="R7" i="7"/>
  <c r="Q7" i="7"/>
  <c r="P7" i="7"/>
  <c r="O7" i="7"/>
  <c r="N7" i="7"/>
  <c r="M7" i="7"/>
  <c r="L7" i="7"/>
  <c r="J7" i="7"/>
  <c r="I7" i="7"/>
  <c r="H7" i="7"/>
  <c r="G7" i="7"/>
  <c r="F7" i="7"/>
  <c r="S6" i="7"/>
  <c r="R6" i="7"/>
  <c r="Q6" i="7"/>
  <c r="P6" i="7"/>
  <c r="O6" i="7"/>
  <c r="N6" i="7"/>
  <c r="L6" i="7"/>
  <c r="K6" i="7"/>
  <c r="J6" i="7"/>
  <c r="I6" i="7"/>
  <c r="H6" i="7"/>
  <c r="G6" i="7"/>
  <c r="S5" i="7"/>
  <c r="R5" i="7"/>
  <c r="Q5" i="7"/>
  <c r="P5" i="7"/>
  <c r="N5" i="7"/>
  <c r="M5" i="7"/>
  <c r="L5" i="7"/>
  <c r="K5" i="7"/>
  <c r="J5" i="7"/>
  <c r="I5" i="7"/>
  <c r="H5" i="7"/>
  <c r="G5" i="7"/>
  <c r="F5" i="7"/>
  <c r="S4" i="7"/>
  <c r="P4" i="7"/>
  <c r="O4" i="7"/>
  <c r="N4" i="7"/>
  <c r="M4" i="7"/>
  <c r="L4" i="7"/>
  <c r="K4" i="7"/>
  <c r="J4" i="7"/>
  <c r="I4" i="7"/>
  <c r="H4" i="7"/>
  <c r="G4" i="7"/>
  <c r="F4" i="7"/>
  <c r="R3" i="7"/>
  <c r="Q3" i="7"/>
  <c r="P3" i="7"/>
  <c r="O3" i="7"/>
  <c r="N3" i="7"/>
  <c r="M3" i="7"/>
  <c r="L3" i="7"/>
  <c r="J3" i="7"/>
  <c r="I3" i="7"/>
  <c r="H3" i="7"/>
  <c r="G3" i="7"/>
  <c r="D3" i="7"/>
  <c r="C3" i="7"/>
  <c r="S2" i="7"/>
  <c r="R2" i="7"/>
  <c r="Q2" i="7"/>
  <c r="P2" i="7"/>
  <c r="O2" i="7"/>
  <c r="L2" i="7"/>
  <c r="K2" i="7"/>
  <c r="J2" i="7"/>
  <c r="I2" i="7"/>
  <c r="H2" i="7"/>
  <c r="G2" i="7"/>
  <c r="D2" i="7"/>
  <c r="R44" i="5"/>
  <c r="P44" i="5"/>
  <c r="O44" i="5"/>
  <c r="N44" i="5"/>
  <c r="M44" i="5"/>
  <c r="L44" i="5"/>
  <c r="K44" i="5"/>
  <c r="J44" i="5"/>
  <c r="I44" i="5"/>
  <c r="H44" i="5"/>
  <c r="G44" i="5"/>
  <c r="F44" i="5"/>
  <c r="D44" i="5"/>
  <c r="C44" i="5"/>
  <c r="R43" i="5"/>
  <c r="Q43" i="5"/>
  <c r="P43" i="5"/>
  <c r="O43" i="5"/>
  <c r="N43" i="5"/>
  <c r="M43" i="5"/>
  <c r="L43" i="5"/>
  <c r="J43" i="5"/>
  <c r="I43" i="5"/>
  <c r="H43" i="5"/>
  <c r="G43" i="5"/>
  <c r="F43" i="5"/>
  <c r="D43" i="5"/>
  <c r="C43" i="5"/>
  <c r="B43" i="5"/>
  <c r="R42" i="5"/>
  <c r="Q42" i="5"/>
  <c r="P42" i="5"/>
  <c r="O42" i="5"/>
  <c r="N42" i="5"/>
  <c r="L42" i="5"/>
  <c r="K42" i="5"/>
  <c r="J42" i="5"/>
  <c r="I42" i="5"/>
  <c r="H42" i="5"/>
  <c r="G42" i="5"/>
  <c r="F42" i="5"/>
  <c r="D42" i="5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" i="7"/>
  <c r="A2" i="7"/>
  <c r="B2" i="6"/>
  <c r="L44" i="6"/>
  <c r="K44" i="6"/>
  <c r="J44" i="6"/>
  <c r="I44" i="6"/>
  <c r="G44" i="6"/>
  <c r="F44" i="6"/>
  <c r="E44" i="6"/>
  <c r="D44" i="6"/>
  <c r="C44" i="6"/>
  <c r="B44" i="6"/>
  <c r="L43" i="6"/>
  <c r="J43" i="6"/>
  <c r="I43" i="6"/>
  <c r="H43" i="6"/>
  <c r="G43" i="6"/>
  <c r="F43" i="6"/>
  <c r="E43" i="6"/>
  <c r="D43" i="6"/>
  <c r="B43" i="6"/>
  <c r="L42" i="6"/>
  <c r="K42" i="6"/>
  <c r="J42" i="6"/>
  <c r="I42" i="6"/>
  <c r="H42" i="6"/>
  <c r="G42" i="6"/>
  <c r="E42" i="6"/>
  <c r="D42" i="6"/>
  <c r="C42" i="6"/>
  <c r="B42" i="6"/>
  <c r="L41" i="6"/>
  <c r="K41" i="6"/>
  <c r="I41" i="6"/>
  <c r="H41" i="6"/>
  <c r="G41" i="6"/>
  <c r="F41" i="6"/>
  <c r="E41" i="6"/>
  <c r="D41" i="6"/>
  <c r="C41" i="6"/>
  <c r="B41" i="6"/>
  <c r="L40" i="6"/>
  <c r="K40" i="6"/>
  <c r="J40" i="6"/>
  <c r="I40" i="6"/>
  <c r="G40" i="6"/>
  <c r="F40" i="6"/>
  <c r="E40" i="6"/>
  <c r="D40" i="6"/>
  <c r="C40" i="6"/>
  <c r="B40" i="6"/>
  <c r="L39" i="6"/>
  <c r="J39" i="6"/>
  <c r="I39" i="6"/>
  <c r="H39" i="6"/>
  <c r="G39" i="6"/>
  <c r="F39" i="6"/>
  <c r="E39" i="6"/>
  <c r="D39" i="6"/>
  <c r="B39" i="6"/>
  <c r="L38" i="6"/>
  <c r="K38" i="6"/>
  <c r="J38" i="6"/>
  <c r="I38" i="6"/>
  <c r="H38" i="6"/>
  <c r="G38" i="6"/>
  <c r="E38" i="6"/>
  <c r="D38" i="6"/>
  <c r="C38" i="6"/>
  <c r="B38" i="6"/>
  <c r="L37" i="6"/>
  <c r="K37" i="6"/>
  <c r="J37" i="6"/>
  <c r="I37" i="6"/>
  <c r="H37" i="6"/>
  <c r="G37" i="6"/>
  <c r="F37" i="6"/>
  <c r="E37" i="6"/>
  <c r="D37" i="6"/>
  <c r="C37" i="6"/>
  <c r="B37" i="6"/>
  <c r="L36" i="6"/>
  <c r="K36" i="6"/>
  <c r="J36" i="6"/>
  <c r="I36" i="6"/>
  <c r="G36" i="6"/>
  <c r="F36" i="6"/>
  <c r="E36" i="6"/>
  <c r="D36" i="6"/>
  <c r="C36" i="6"/>
  <c r="B36" i="6"/>
  <c r="L35" i="6"/>
  <c r="J35" i="6"/>
  <c r="I35" i="6"/>
  <c r="H35" i="6"/>
  <c r="G35" i="6"/>
  <c r="F35" i="6"/>
  <c r="E35" i="6"/>
  <c r="D35" i="6"/>
  <c r="B35" i="6"/>
  <c r="L34" i="6"/>
  <c r="K34" i="6"/>
  <c r="J34" i="6"/>
  <c r="I34" i="6"/>
  <c r="H34" i="6"/>
  <c r="G34" i="6"/>
  <c r="E34" i="6"/>
  <c r="D34" i="6"/>
  <c r="C34" i="6"/>
  <c r="B34" i="6"/>
  <c r="L33" i="6"/>
  <c r="K33" i="6"/>
  <c r="J33" i="6"/>
  <c r="I33" i="6"/>
  <c r="H33" i="6"/>
  <c r="G33" i="6"/>
  <c r="F33" i="6"/>
  <c r="E33" i="6"/>
  <c r="D33" i="6"/>
  <c r="C33" i="6"/>
  <c r="B33" i="6"/>
  <c r="L32" i="6"/>
  <c r="K32" i="6"/>
  <c r="J32" i="6"/>
  <c r="I32" i="6"/>
  <c r="G32" i="6"/>
  <c r="F32" i="6"/>
  <c r="E32" i="6"/>
  <c r="D32" i="6"/>
  <c r="C32" i="6"/>
  <c r="B32" i="6"/>
  <c r="L31" i="6"/>
  <c r="J31" i="6"/>
  <c r="I31" i="6"/>
  <c r="H31" i="6"/>
  <c r="G31" i="6"/>
  <c r="F31" i="6"/>
  <c r="E31" i="6"/>
  <c r="D31" i="6"/>
  <c r="B31" i="6"/>
  <c r="L30" i="6"/>
  <c r="K30" i="6"/>
  <c r="J30" i="6"/>
  <c r="I30" i="6"/>
  <c r="H30" i="6"/>
  <c r="G30" i="6"/>
  <c r="E30" i="6"/>
  <c r="D30" i="6"/>
  <c r="C30" i="6"/>
  <c r="B30" i="6"/>
  <c r="L29" i="6"/>
  <c r="K29" i="6"/>
  <c r="J29" i="6"/>
  <c r="I29" i="6"/>
  <c r="H29" i="6"/>
  <c r="G29" i="6"/>
  <c r="F29" i="6"/>
  <c r="E29" i="6"/>
  <c r="D29" i="6"/>
  <c r="C29" i="6"/>
  <c r="B29" i="6"/>
  <c r="L28" i="6"/>
  <c r="K28" i="6"/>
  <c r="J28" i="6"/>
  <c r="I28" i="6"/>
  <c r="G28" i="6"/>
  <c r="F28" i="6"/>
  <c r="E28" i="6"/>
  <c r="D28" i="6"/>
  <c r="C28" i="6"/>
  <c r="B28" i="6"/>
  <c r="L27" i="6"/>
  <c r="J27" i="6"/>
  <c r="I27" i="6"/>
  <c r="H27" i="6"/>
  <c r="G27" i="6"/>
  <c r="F27" i="6"/>
  <c r="E27" i="6"/>
  <c r="D27" i="6"/>
  <c r="B27" i="6"/>
  <c r="L26" i="6"/>
  <c r="K26" i="6"/>
  <c r="J26" i="6"/>
  <c r="I26" i="6"/>
  <c r="G26" i="6"/>
  <c r="E26" i="6"/>
  <c r="D26" i="6"/>
  <c r="C26" i="6"/>
  <c r="B26" i="6"/>
  <c r="L25" i="6"/>
  <c r="K25" i="6"/>
  <c r="J25" i="6"/>
  <c r="I25" i="6"/>
  <c r="H25" i="6"/>
  <c r="G25" i="6"/>
  <c r="F25" i="6"/>
  <c r="E25" i="6"/>
  <c r="D25" i="6"/>
  <c r="C25" i="6"/>
  <c r="B25" i="6"/>
  <c r="L24" i="6"/>
  <c r="K24" i="6"/>
  <c r="J24" i="6"/>
  <c r="I24" i="6"/>
  <c r="G24" i="6"/>
  <c r="F24" i="6"/>
  <c r="E24" i="6"/>
  <c r="D24" i="6"/>
  <c r="C24" i="6"/>
  <c r="B24" i="6"/>
  <c r="J23" i="6"/>
  <c r="I23" i="6"/>
  <c r="H23" i="6"/>
  <c r="G23" i="6"/>
  <c r="F23" i="6"/>
  <c r="E23" i="6"/>
  <c r="D23" i="6"/>
  <c r="B23" i="6"/>
  <c r="L22" i="6"/>
  <c r="K22" i="6"/>
  <c r="J22" i="6"/>
  <c r="I22" i="6"/>
  <c r="G22" i="6"/>
  <c r="E22" i="6"/>
  <c r="D22" i="6"/>
  <c r="C22" i="6"/>
  <c r="B22" i="6"/>
  <c r="L21" i="6"/>
  <c r="K21" i="6"/>
  <c r="J21" i="6"/>
  <c r="I21" i="6"/>
  <c r="H21" i="6"/>
  <c r="G21" i="6"/>
  <c r="F21" i="6"/>
  <c r="E21" i="6"/>
  <c r="D21" i="6"/>
  <c r="C21" i="6"/>
  <c r="B21" i="6"/>
  <c r="L20" i="6"/>
  <c r="K20" i="6"/>
  <c r="J20" i="6"/>
  <c r="I20" i="6"/>
  <c r="G20" i="6"/>
  <c r="F20" i="6"/>
  <c r="E20" i="6"/>
  <c r="D20" i="6"/>
  <c r="C20" i="6"/>
  <c r="B20" i="6"/>
  <c r="J19" i="6"/>
  <c r="I19" i="6"/>
  <c r="H19" i="6"/>
  <c r="G19" i="6"/>
  <c r="F19" i="6"/>
  <c r="E19" i="6"/>
  <c r="D19" i="6"/>
  <c r="B19" i="6"/>
  <c r="L18" i="6"/>
  <c r="K18" i="6"/>
  <c r="J18" i="6"/>
  <c r="I18" i="6"/>
  <c r="G18" i="6"/>
  <c r="E18" i="6"/>
  <c r="D18" i="6"/>
  <c r="C18" i="6"/>
  <c r="B18" i="6"/>
  <c r="L17" i="6"/>
  <c r="K17" i="6"/>
  <c r="I17" i="6"/>
  <c r="H17" i="6"/>
  <c r="G17" i="6"/>
  <c r="F17" i="6"/>
  <c r="E17" i="6"/>
  <c r="D17" i="6"/>
  <c r="C17" i="6"/>
  <c r="B17" i="6"/>
  <c r="L16" i="6"/>
  <c r="K16" i="6"/>
  <c r="J16" i="6"/>
  <c r="I16" i="6"/>
  <c r="G16" i="6"/>
  <c r="F16" i="6"/>
  <c r="E16" i="6"/>
  <c r="D16" i="6"/>
  <c r="C16" i="6"/>
  <c r="B16" i="6"/>
  <c r="L15" i="6"/>
  <c r="J15" i="6"/>
  <c r="I15" i="6"/>
  <c r="H15" i="6"/>
  <c r="G15" i="6"/>
  <c r="F15" i="6"/>
  <c r="E15" i="6"/>
  <c r="B15" i="6"/>
  <c r="L14" i="6"/>
  <c r="K14" i="6"/>
  <c r="J14" i="6"/>
  <c r="I14" i="6"/>
  <c r="H14" i="6"/>
  <c r="G14" i="6"/>
  <c r="E14" i="6"/>
  <c r="D14" i="6"/>
  <c r="C14" i="6"/>
  <c r="B14" i="6"/>
  <c r="L13" i="6"/>
  <c r="K13" i="6"/>
  <c r="J13" i="6"/>
  <c r="I13" i="6"/>
  <c r="H13" i="6"/>
  <c r="G13" i="6"/>
  <c r="F13" i="6"/>
  <c r="E13" i="6"/>
  <c r="D13" i="6"/>
  <c r="C13" i="6"/>
  <c r="B13" i="6"/>
  <c r="L12" i="6"/>
  <c r="K12" i="6"/>
  <c r="J12" i="6"/>
  <c r="I12" i="6"/>
  <c r="G12" i="6"/>
  <c r="F12" i="6"/>
  <c r="E12" i="6"/>
  <c r="D12" i="6"/>
  <c r="C12" i="6"/>
  <c r="B12" i="6"/>
  <c r="L11" i="6"/>
  <c r="J11" i="6"/>
  <c r="I11" i="6"/>
  <c r="H11" i="6"/>
  <c r="G11" i="6"/>
  <c r="F11" i="6"/>
  <c r="E11" i="6"/>
  <c r="B11" i="6"/>
  <c r="L10" i="6"/>
  <c r="K10" i="6"/>
  <c r="J10" i="6"/>
  <c r="I10" i="6"/>
  <c r="H10" i="6"/>
  <c r="G10" i="6"/>
  <c r="E10" i="6"/>
  <c r="D10" i="6"/>
  <c r="C10" i="6"/>
  <c r="B10" i="6"/>
  <c r="L9" i="6"/>
  <c r="K9" i="6"/>
  <c r="J9" i="6"/>
  <c r="I9" i="6"/>
  <c r="H9" i="6"/>
  <c r="G9" i="6"/>
  <c r="F9" i="6"/>
  <c r="E9" i="6"/>
  <c r="D9" i="6"/>
  <c r="C9" i="6"/>
  <c r="B9" i="6"/>
  <c r="L8" i="6"/>
  <c r="K8" i="6"/>
  <c r="J8" i="6"/>
  <c r="I8" i="6"/>
  <c r="G8" i="6"/>
  <c r="F8" i="6"/>
  <c r="E8" i="6"/>
  <c r="D8" i="6"/>
  <c r="C8" i="6"/>
  <c r="B8" i="6"/>
  <c r="L7" i="6"/>
  <c r="J7" i="6"/>
  <c r="I7" i="6"/>
  <c r="H7" i="6"/>
  <c r="G7" i="6"/>
  <c r="F7" i="6"/>
  <c r="E7" i="6"/>
  <c r="B7" i="6"/>
  <c r="L6" i="6"/>
  <c r="K6" i="6"/>
  <c r="J6" i="6"/>
  <c r="I6" i="6"/>
  <c r="H6" i="6"/>
  <c r="G6" i="6"/>
  <c r="E6" i="6"/>
  <c r="D6" i="6"/>
  <c r="C6" i="6"/>
  <c r="B6" i="6"/>
  <c r="L5" i="6"/>
  <c r="K5" i="6"/>
  <c r="J5" i="6"/>
  <c r="I5" i="6"/>
  <c r="H5" i="6"/>
  <c r="G5" i="6"/>
  <c r="F5" i="6"/>
  <c r="E5" i="6"/>
  <c r="D5" i="6"/>
  <c r="C5" i="6"/>
  <c r="B5" i="6"/>
  <c r="L4" i="6"/>
  <c r="K4" i="6"/>
  <c r="J4" i="6"/>
  <c r="I4" i="6"/>
  <c r="G4" i="6"/>
  <c r="F4" i="6"/>
  <c r="E4" i="6"/>
  <c r="D4" i="6"/>
  <c r="C4" i="6"/>
  <c r="B4" i="6"/>
  <c r="L3" i="6"/>
  <c r="J3" i="6"/>
  <c r="I3" i="6"/>
  <c r="H3" i="6"/>
  <c r="G3" i="6"/>
  <c r="F3" i="6"/>
  <c r="E3" i="6"/>
  <c r="B3" i="6"/>
  <c r="L2" i="6"/>
  <c r="K2" i="6"/>
  <c r="J2" i="6"/>
  <c r="I2" i="6"/>
  <c r="H2" i="6"/>
  <c r="G2" i="6"/>
  <c r="E2" i="6"/>
  <c r="D2" i="6"/>
  <c r="C2" i="6"/>
  <c r="R41" i="5"/>
  <c r="Q41" i="5"/>
  <c r="P41" i="5"/>
  <c r="N41" i="5"/>
  <c r="M41" i="5"/>
  <c r="L41" i="5"/>
  <c r="K41" i="5"/>
  <c r="J41" i="5"/>
  <c r="I41" i="5"/>
  <c r="H41" i="5"/>
  <c r="G41" i="5"/>
  <c r="D41" i="5"/>
  <c r="C41" i="5"/>
  <c r="R40" i="5"/>
  <c r="P40" i="5"/>
  <c r="O40" i="5"/>
  <c r="N40" i="5"/>
  <c r="M40" i="5"/>
  <c r="L40" i="5"/>
  <c r="K40" i="5"/>
  <c r="J40" i="5"/>
  <c r="I40" i="5"/>
  <c r="H40" i="5"/>
  <c r="G40" i="5"/>
  <c r="F40" i="5"/>
  <c r="D40" i="5"/>
  <c r="C40" i="5"/>
  <c r="R39" i="5"/>
  <c r="Q39" i="5"/>
  <c r="P39" i="5"/>
  <c r="O39" i="5"/>
  <c r="N39" i="5"/>
  <c r="M39" i="5"/>
  <c r="L39" i="5"/>
  <c r="J39" i="5"/>
  <c r="I39" i="5"/>
  <c r="H39" i="5"/>
  <c r="G39" i="5"/>
  <c r="F39" i="5"/>
  <c r="D39" i="5"/>
  <c r="C39" i="5"/>
  <c r="B39" i="5"/>
  <c r="R38" i="5"/>
  <c r="Q38" i="5"/>
  <c r="P38" i="5"/>
  <c r="O38" i="5"/>
  <c r="N38" i="5"/>
  <c r="L38" i="5"/>
  <c r="K38" i="5"/>
  <c r="J38" i="5"/>
  <c r="I38" i="5"/>
  <c r="H38" i="5"/>
  <c r="G38" i="5"/>
  <c r="F38" i="5"/>
  <c r="D38" i="5"/>
  <c r="R37" i="5"/>
  <c r="Q37" i="5"/>
  <c r="P37" i="5"/>
  <c r="N37" i="5"/>
  <c r="M37" i="5"/>
  <c r="L37" i="5"/>
  <c r="K37" i="5"/>
  <c r="J37" i="5"/>
  <c r="X37" i="5" s="1"/>
  <c r="I37" i="5"/>
  <c r="H37" i="5"/>
  <c r="G37" i="5"/>
  <c r="F37" i="5"/>
  <c r="E37" i="5"/>
  <c r="D37" i="5"/>
  <c r="C37" i="5"/>
  <c r="R36" i="5"/>
  <c r="P36" i="5"/>
  <c r="O36" i="5"/>
  <c r="N36" i="5"/>
  <c r="M36" i="5"/>
  <c r="L36" i="5"/>
  <c r="K36" i="5"/>
  <c r="J36" i="5"/>
  <c r="I36" i="5"/>
  <c r="H36" i="5"/>
  <c r="G36" i="5"/>
  <c r="D36" i="5"/>
  <c r="C36" i="5"/>
  <c r="B36" i="5"/>
  <c r="R35" i="5"/>
  <c r="Q35" i="5"/>
  <c r="P35" i="5"/>
  <c r="O35" i="5"/>
  <c r="N35" i="5"/>
  <c r="M35" i="5"/>
  <c r="L35" i="5"/>
  <c r="J35" i="5"/>
  <c r="I35" i="5"/>
  <c r="H35" i="5"/>
  <c r="G35" i="5"/>
  <c r="C35" i="5"/>
  <c r="R34" i="5"/>
  <c r="Q34" i="5"/>
  <c r="P34" i="5"/>
  <c r="O34" i="5"/>
  <c r="N34" i="5"/>
  <c r="L34" i="5"/>
  <c r="K34" i="5"/>
  <c r="J34" i="5"/>
  <c r="I34" i="5"/>
  <c r="H34" i="5"/>
  <c r="G34" i="5"/>
  <c r="F34" i="5"/>
  <c r="D34" i="5"/>
  <c r="C34" i="5"/>
  <c r="B34" i="5"/>
  <c r="R33" i="5"/>
  <c r="Q33" i="5"/>
  <c r="P33" i="5"/>
  <c r="N33" i="5"/>
  <c r="M33" i="5"/>
  <c r="L33" i="5"/>
  <c r="K33" i="5"/>
  <c r="J33" i="5"/>
  <c r="I33" i="5"/>
  <c r="H33" i="5"/>
  <c r="G33" i="5"/>
  <c r="F33" i="5"/>
  <c r="D33" i="5"/>
  <c r="C33" i="5"/>
  <c r="R32" i="5"/>
  <c r="P32" i="5"/>
  <c r="O32" i="5"/>
  <c r="N32" i="5"/>
  <c r="M32" i="5"/>
  <c r="L32" i="5"/>
  <c r="K32" i="5"/>
  <c r="J32" i="5"/>
  <c r="I32" i="5"/>
  <c r="H32" i="5"/>
  <c r="G32" i="5"/>
  <c r="F32" i="5"/>
  <c r="D32" i="5"/>
  <c r="C32" i="5"/>
  <c r="R31" i="5"/>
  <c r="Q31" i="5"/>
  <c r="P31" i="5"/>
  <c r="O31" i="5"/>
  <c r="N31" i="5"/>
  <c r="M31" i="5"/>
  <c r="L31" i="5"/>
  <c r="J31" i="5"/>
  <c r="I31" i="5"/>
  <c r="H31" i="5"/>
  <c r="G31" i="5"/>
  <c r="D31" i="5"/>
  <c r="C31" i="5"/>
  <c r="B31" i="5"/>
  <c r="R30" i="5"/>
  <c r="Q30" i="5"/>
  <c r="P30" i="5"/>
  <c r="O30" i="5"/>
  <c r="N30" i="5"/>
  <c r="L30" i="5"/>
  <c r="K30" i="5"/>
  <c r="J30" i="5"/>
  <c r="I30" i="5"/>
  <c r="H30" i="5"/>
  <c r="G30" i="5"/>
  <c r="D30" i="5"/>
  <c r="R29" i="5"/>
  <c r="Q29" i="5"/>
  <c r="P29" i="5"/>
  <c r="N29" i="5"/>
  <c r="M29" i="5"/>
  <c r="L29" i="5"/>
  <c r="K29" i="5"/>
  <c r="J29" i="5"/>
  <c r="X29" i="5" s="1"/>
  <c r="I29" i="5"/>
  <c r="H29" i="5"/>
  <c r="G29" i="5"/>
  <c r="F29" i="5"/>
  <c r="D29" i="5"/>
  <c r="C29" i="5"/>
  <c r="R28" i="5"/>
  <c r="P28" i="5"/>
  <c r="O28" i="5"/>
  <c r="N28" i="5"/>
  <c r="M28" i="5"/>
  <c r="L28" i="5"/>
  <c r="K28" i="5"/>
  <c r="J28" i="5"/>
  <c r="I28" i="5"/>
  <c r="H28" i="5"/>
  <c r="G28" i="5"/>
  <c r="F28" i="5"/>
  <c r="D28" i="5"/>
  <c r="R27" i="5"/>
  <c r="Q27" i="5"/>
  <c r="P27" i="5"/>
  <c r="O27" i="5"/>
  <c r="N27" i="5"/>
  <c r="M27" i="5"/>
  <c r="L27" i="5"/>
  <c r="J27" i="5"/>
  <c r="I27" i="5"/>
  <c r="H27" i="5"/>
  <c r="G27" i="5"/>
  <c r="F27" i="5"/>
  <c r="R26" i="5"/>
  <c r="Q26" i="5"/>
  <c r="P26" i="5"/>
  <c r="O26" i="5"/>
  <c r="N26" i="5"/>
  <c r="L26" i="5"/>
  <c r="K26" i="5"/>
  <c r="J26" i="5"/>
  <c r="I26" i="5"/>
  <c r="H26" i="5"/>
  <c r="G26" i="5"/>
  <c r="D26" i="5"/>
  <c r="R25" i="5"/>
  <c r="Q25" i="5"/>
  <c r="P25" i="5"/>
  <c r="N25" i="5"/>
  <c r="M25" i="5"/>
  <c r="L25" i="5"/>
  <c r="K25" i="5"/>
  <c r="J25" i="5"/>
  <c r="I25" i="5"/>
  <c r="H25" i="5"/>
  <c r="G25" i="5"/>
  <c r="F25" i="5"/>
  <c r="D25" i="5"/>
  <c r="R24" i="5"/>
  <c r="P24" i="5"/>
  <c r="O24" i="5"/>
  <c r="N24" i="5"/>
  <c r="M24" i="5"/>
  <c r="L24" i="5"/>
  <c r="K24" i="5"/>
  <c r="J24" i="5"/>
  <c r="I24" i="5"/>
  <c r="H24" i="5"/>
  <c r="G24" i="5"/>
  <c r="F24" i="5"/>
  <c r="D24" i="5"/>
  <c r="C24" i="5"/>
  <c r="R23" i="5"/>
  <c r="Q23" i="5"/>
  <c r="P23" i="5"/>
  <c r="O23" i="5"/>
  <c r="N23" i="5"/>
  <c r="M23" i="5"/>
  <c r="L23" i="5"/>
  <c r="J23" i="5"/>
  <c r="I23" i="5"/>
  <c r="H23" i="5"/>
  <c r="G23" i="5"/>
  <c r="D23" i="5"/>
  <c r="C23" i="5"/>
  <c r="B23" i="5"/>
  <c r="R22" i="5"/>
  <c r="Q22" i="5"/>
  <c r="P22" i="5"/>
  <c r="O22" i="5"/>
  <c r="N22" i="5"/>
  <c r="L22" i="5"/>
  <c r="K22" i="5"/>
  <c r="J22" i="5"/>
  <c r="I22" i="5"/>
  <c r="H22" i="5"/>
  <c r="G22" i="5"/>
  <c r="D22" i="5"/>
  <c r="R21" i="5"/>
  <c r="Q21" i="5"/>
  <c r="P21" i="5"/>
  <c r="N21" i="5"/>
  <c r="M21" i="5"/>
  <c r="L21" i="5"/>
  <c r="K21" i="5"/>
  <c r="J21" i="5"/>
  <c r="X21" i="5" s="1"/>
  <c r="I21" i="5"/>
  <c r="H21" i="5"/>
  <c r="G21" i="5"/>
  <c r="F21" i="5"/>
  <c r="D21" i="5"/>
  <c r="C21" i="5"/>
  <c r="R20" i="5"/>
  <c r="P20" i="5"/>
  <c r="O20" i="5"/>
  <c r="N20" i="5"/>
  <c r="M20" i="5"/>
  <c r="L20" i="5"/>
  <c r="K20" i="5"/>
  <c r="J20" i="5"/>
  <c r="I20" i="5"/>
  <c r="H20" i="5"/>
  <c r="G20" i="5"/>
  <c r="F20" i="5"/>
  <c r="D20" i="5"/>
  <c r="C20" i="5"/>
  <c r="R19" i="5"/>
  <c r="Q19" i="5"/>
  <c r="P19" i="5"/>
  <c r="O19" i="5"/>
  <c r="N19" i="5"/>
  <c r="M19" i="5"/>
  <c r="L19" i="5"/>
  <c r="J19" i="5"/>
  <c r="I19" i="5"/>
  <c r="H19" i="5"/>
  <c r="G19" i="5"/>
  <c r="F19" i="5"/>
  <c r="C19" i="5"/>
  <c r="R18" i="5"/>
  <c r="Q18" i="5"/>
  <c r="P18" i="5"/>
  <c r="O18" i="5"/>
  <c r="N18" i="5"/>
  <c r="L18" i="5"/>
  <c r="K18" i="5"/>
  <c r="J18" i="5"/>
  <c r="I18" i="5"/>
  <c r="H18" i="5"/>
  <c r="G18" i="5"/>
  <c r="F18" i="5"/>
  <c r="E18" i="5"/>
  <c r="D18" i="5"/>
  <c r="R17" i="5"/>
  <c r="Q17" i="5"/>
  <c r="P17" i="5"/>
  <c r="N17" i="5"/>
  <c r="M17" i="5"/>
  <c r="L17" i="5"/>
  <c r="K17" i="5"/>
  <c r="J17" i="5"/>
  <c r="I17" i="5"/>
  <c r="H17" i="5"/>
  <c r="G17" i="5"/>
  <c r="D17" i="5"/>
  <c r="R16" i="5"/>
  <c r="P16" i="5"/>
  <c r="O16" i="5"/>
  <c r="N16" i="5"/>
  <c r="M16" i="5"/>
  <c r="L16" i="5"/>
  <c r="K16" i="5"/>
  <c r="J16" i="5"/>
  <c r="I16" i="5"/>
  <c r="H16" i="5"/>
  <c r="G16" i="5"/>
  <c r="F16" i="5"/>
  <c r="D16" i="5"/>
  <c r="R15" i="5"/>
  <c r="Q15" i="5"/>
  <c r="P15" i="5"/>
  <c r="O15" i="5"/>
  <c r="N15" i="5"/>
  <c r="M15" i="5"/>
  <c r="L15" i="5"/>
  <c r="J15" i="5"/>
  <c r="I15" i="5"/>
  <c r="H15" i="5"/>
  <c r="G15" i="5"/>
  <c r="F15" i="5"/>
  <c r="D15" i="5"/>
  <c r="B15" i="5"/>
  <c r="R14" i="5"/>
  <c r="Q14" i="5"/>
  <c r="P14" i="5"/>
  <c r="O14" i="5"/>
  <c r="N14" i="5"/>
  <c r="L14" i="5"/>
  <c r="K14" i="5"/>
  <c r="J14" i="5"/>
  <c r="I14" i="5"/>
  <c r="H14" i="5"/>
  <c r="G14" i="5"/>
  <c r="D14" i="5"/>
  <c r="R13" i="5"/>
  <c r="Q13" i="5"/>
  <c r="P13" i="5"/>
  <c r="N13" i="5"/>
  <c r="M13" i="5"/>
  <c r="L13" i="5"/>
  <c r="K13" i="5"/>
  <c r="J13" i="5"/>
  <c r="X13" i="5" s="1"/>
  <c r="I13" i="5"/>
  <c r="H13" i="5"/>
  <c r="G13" i="5"/>
  <c r="F13" i="5"/>
  <c r="D13" i="5"/>
  <c r="C13" i="5"/>
  <c r="R12" i="5"/>
  <c r="P12" i="5"/>
  <c r="O12" i="5"/>
  <c r="N12" i="5"/>
  <c r="M12" i="5"/>
  <c r="L12" i="5"/>
  <c r="K12" i="5"/>
  <c r="J12" i="5"/>
  <c r="I12" i="5"/>
  <c r="H12" i="5"/>
  <c r="G12" i="5"/>
  <c r="F12" i="5"/>
  <c r="D12" i="5"/>
  <c r="C12" i="5"/>
  <c r="R11" i="5"/>
  <c r="Q11" i="5"/>
  <c r="P11" i="5"/>
  <c r="O11" i="5"/>
  <c r="N11" i="5"/>
  <c r="M11" i="5"/>
  <c r="L11" i="5"/>
  <c r="J11" i="5"/>
  <c r="I11" i="5"/>
  <c r="H11" i="5"/>
  <c r="G11" i="5"/>
  <c r="F11" i="5"/>
  <c r="C11" i="5"/>
  <c r="R10" i="5"/>
  <c r="Q10" i="5"/>
  <c r="P10" i="5"/>
  <c r="O10" i="5"/>
  <c r="N10" i="5"/>
  <c r="L10" i="5"/>
  <c r="K10" i="5"/>
  <c r="J10" i="5"/>
  <c r="I10" i="5"/>
  <c r="H10" i="5"/>
  <c r="G10" i="5"/>
  <c r="D10" i="5"/>
  <c r="C10" i="5"/>
  <c r="R9" i="5"/>
  <c r="Q9" i="5"/>
  <c r="P9" i="5"/>
  <c r="N9" i="5"/>
  <c r="M9" i="5"/>
  <c r="L9" i="5"/>
  <c r="K9" i="5"/>
  <c r="J9" i="5"/>
  <c r="I9" i="5"/>
  <c r="H9" i="5"/>
  <c r="G9" i="5"/>
  <c r="D9" i="5"/>
  <c r="R8" i="5"/>
  <c r="P8" i="5"/>
  <c r="O8" i="5"/>
  <c r="N8" i="5"/>
  <c r="M8" i="5"/>
  <c r="L8" i="5"/>
  <c r="K8" i="5"/>
  <c r="J8" i="5"/>
  <c r="I8" i="5"/>
  <c r="H8" i="5"/>
  <c r="G8" i="5"/>
  <c r="F8" i="5"/>
  <c r="D8" i="5"/>
  <c r="R7" i="5"/>
  <c r="Q7" i="5"/>
  <c r="P7" i="5"/>
  <c r="O7" i="5"/>
  <c r="N7" i="5"/>
  <c r="M7" i="5"/>
  <c r="L7" i="5"/>
  <c r="J7" i="5"/>
  <c r="I7" i="5"/>
  <c r="H7" i="5"/>
  <c r="G7" i="5"/>
  <c r="F7" i="5"/>
  <c r="D7" i="5"/>
  <c r="R6" i="5"/>
  <c r="Q6" i="5"/>
  <c r="P6" i="5"/>
  <c r="O6" i="5"/>
  <c r="N6" i="5"/>
  <c r="L6" i="5"/>
  <c r="K6" i="5"/>
  <c r="J6" i="5"/>
  <c r="I6" i="5"/>
  <c r="H6" i="5"/>
  <c r="G6" i="5"/>
  <c r="F6" i="5"/>
  <c r="R5" i="5"/>
  <c r="Q5" i="5"/>
  <c r="P5" i="5"/>
  <c r="N5" i="5"/>
  <c r="M5" i="5"/>
  <c r="L5" i="5"/>
  <c r="K5" i="5"/>
  <c r="J5" i="5"/>
  <c r="X5" i="5" s="1"/>
  <c r="I5" i="5"/>
  <c r="H5" i="5"/>
  <c r="G5" i="5"/>
  <c r="F5" i="5"/>
  <c r="R4" i="5"/>
  <c r="P4" i="5"/>
  <c r="O4" i="5"/>
  <c r="N4" i="5"/>
  <c r="M4" i="5"/>
  <c r="L4" i="5"/>
  <c r="K4" i="5"/>
  <c r="J4" i="5"/>
  <c r="I4" i="5"/>
  <c r="H4" i="5"/>
  <c r="G4" i="5"/>
  <c r="F4" i="5"/>
  <c r="C4" i="5"/>
  <c r="R3" i="5"/>
  <c r="Q3" i="5"/>
  <c r="P3" i="5"/>
  <c r="O3" i="5"/>
  <c r="N3" i="5"/>
  <c r="M3" i="5"/>
  <c r="L3" i="5"/>
  <c r="J3" i="5"/>
  <c r="I3" i="5"/>
  <c r="H3" i="5"/>
  <c r="G3" i="5"/>
  <c r="R2" i="5"/>
  <c r="Q2" i="5"/>
  <c r="P2" i="5"/>
  <c r="O2" i="5"/>
  <c r="N2" i="5"/>
  <c r="L2" i="5"/>
  <c r="K2" i="5"/>
  <c r="J2" i="5"/>
  <c r="I2" i="5"/>
  <c r="H2" i="5"/>
  <c r="G2" i="5"/>
  <c r="F2" i="5"/>
  <c r="D2" i="5"/>
  <c r="C2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N88" i="2" l="1"/>
  <c r="N96" i="2"/>
  <c r="D3" i="6"/>
  <c r="D11" i="6"/>
  <c r="H22" i="6"/>
  <c r="N90" i="2"/>
  <c r="N98" i="2"/>
  <c r="N106" i="2"/>
  <c r="N114" i="2"/>
  <c r="N2" i="2"/>
  <c r="N125" i="2"/>
  <c r="L19" i="6"/>
  <c r="L23" i="6"/>
  <c r="X36" i="5"/>
  <c r="X12" i="5"/>
  <c r="X24" i="5"/>
  <c r="X39" i="5"/>
  <c r="X9" i="5"/>
  <c r="X4" i="5"/>
  <c r="W22" i="5"/>
  <c r="X2" i="5"/>
  <c r="X22" i="5"/>
  <c r="X10" i="5"/>
  <c r="X44" i="5"/>
  <c r="V3" i="5"/>
  <c r="V7" i="5"/>
  <c r="V11" i="5"/>
  <c r="V15" i="5"/>
  <c r="V19" i="5"/>
  <c r="V23" i="5"/>
  <c r="X23" i="5" s="1"/>
  <c r="V27" i="5"/>
  <c r="V31" i="5"/>
  <c r="X31" i="5" s="1"/>
  <c r="V35" i="5"/>
  <c r="V39" i="5"/>
  <c r="V43" i="5"/>
  <c r="T3" i="5"/>
  <c r="X3" i="5" s="1"/>
  <c r="T11" i="5"/>
  <c r="T19" i="5"/>
  <c r="T27" i="5"/>
  <c r="X27" i="5" s="1"/>
  <c r="T35" i="5"/>
  <c r="T43" i="5"/>
  <c r="W19" i="5"/>
  <c r="U4" i="5"/>
  <c r="U12" i="5"/>
  <c r="U20" i="5"/>
  <c r="U28" i="5"/>
  <c r="U36" i="5"/>
  <c r="W36" i="5" s="1"/>
  <c r="U44" i="5"/>
  <c r="E10" i="5"/>
  <c r="E36" i="5"/>
  <c r="E9" i="5"/>
  <c r="E22" i="5"/>
  <c r="F23" i="5"/>
  <c r="E26" i="5"/>
  <c r="E30" i="5"/>
  <c r="W30" i="5" s="1"/>
  <c r="F31" i="5"/>
  <c r="F36" i="5"/>
  <c r="F3" i="7"/>
  <c r="E40" i="7"/>
  <c r="V8" i="5"/>
  <c r="X8" i="5" s="1"/>
  <c r="V16" i="5"/>
  <c r="V24" i="5"/>
  <c r="V32" i="5"/>
  <c r="V40" i="5"/>
  <c r="X40" i="5" s="1"/>
  <c r="T4" i="5"/>
  <c r="T8" i="5"/>
  <c r="T12" i="5"/>
  <c r="T16" i="5"/>
  <c r="X16" i="5" s="1"/>
  <c r="T20" i="5"/>
  <c r="X20" i="5" s="1"/>
  <c r="T24" i="5"/>
  <c r="T28" i="5"/>
  <c r="X28" i="5" s="1"/>
  <c r="T32" i="5"/>
  <c r="X32" i="5" s="1"/>
  <c r="T36" i="5"/>
  <c r="T40" i="5"/>
  <c r="U2" i="7"/>
  <c r="W2" i="7" s="1"/>
  <c r="T5" i="7"/>
  <c r="U10" i="7"/>
  <c r="T13" i="7"/>
  <c r="U18" i="7"/>
  <c r="T21" i="7"/>
  <c r="U26" i="7"/>
  <c r="T29" i="7"/>
  <c r="U34" i="7"/>
  <c r="T37" i="7"/>
  <c r="U42" i="7"/>
  <c r="W43" i="5"/>
  <c r="M2" i="7"/>
  <c r="F17" i="5"/>
  <c r="B8" i="7"/>
  <c r="E19" i="7"/>
  <c r="E31" i="7"/>
  <c r="U5" i="5"/>
  <c r="U9" i="5"/>
  <c r="W9" i="5" s="1"/>
  <c r="U13" i="5"/>
  <c r="U17" i="5"/>
  <c r="U21" i="5"/>
  <c r="U25" i="5"/>
  <c r="U29" i="5"/>
  <c r="U33" i="5"/>
  <c r="W33" i="5" s="1"/>
  <c r="U37" i="5"/>
  <c r="U41" i="5"/>
  <c r="W41" i="5" s="1"/>
  <c r="U5" i="7"/>
  <c r="U13" i="7"/>
  <c r="U21" i="7"/>
  <c r="U29" i="7"/>
  <c r="U37" i="7"/>
  <c r="W31" i="5"/>
  <c r="E32" i="7"/>
  <c r="E41" i="7"/>
  <c r="E8" i="5"/>
  <c r="W8" i="5" s="1"/>
  <c r="B12" i="5"/>
  <c r="E21" i="5"/>
  <c r="F41" i="5"/>
  <c r="V9" i="5"/>
  <c r="V17" i="5"/>
  <c r="X17" i="5" s="1"/>
  <c r="V25" i="5"/>
  <c r="X25" i="5" s="1"/>
  <c r="V33" i="5"/>
  <c r="V41" i="5"/>
  <c r="T9" i="5"/>
  <c r="T17" i="5"/>
  <c r="T25" i="5"/>
  <c r="T33" i="5"/>
  <c r="X33" i="5" s="1"/>
  <c r="T41" i="5"/>
  <c r="X41" i="5" s="1"/>
  <c r="T3" i="7"/>
  <c r="T11" i="7"/>
  <c r="T19" i="7"/>
  <c r="T27" i="7"/>
  <c r="T35" i="7"/>
  <c r="T43" i="7"/>
  <c r="E27" i="7"/>
  <c r="E34" i="7"/>
  <c r="E35" i="7"/>
  <c r="W16" i="5"/>
  <c r="W24" i="5"/>
  <c r="W32" i="5"/>
  <c r="W40" i="5"/>
  <c r="W44" i="5"/>
  <c r="U2" i="5"/>
  <c r="U6" i="5"/>
  <c r="U10" i="5"/>
  <c r="U14" i="5"/>
  <c r="U18" i="5"/>
  <c r="U22" i="5"/>
  <c r="U26" i="5"/>
  <c r="U30" i="5"/>
  <c r="U34" i="5"/>
  <c r="W34" i="5" s="1"/>
  <c r="U38" i="5"/>
  <c r="U42" i="5"/>
  <c r="T6" i="7"/>
  <c r="T14" i="7"/>
  <c r="T22" i="7"/>
  <c r="T30" i="7"/>
  <c r="T38" i="7"/>
  <c r="W3" i="5"/>
  <c r="W14" i="5"/>
  <c r="E28" i="5"/>
  <c r="E7" i="5"/>
  <c r="E38" i="5"/>
  <c r="W38" i="5" s="1"/>
  <c r="E39" i="5"/>
  <c r="W39" i="5" s="1"/>
  <c r="V6" i="5"/>
  <c r="V14" i="5"/>
  <c r="X14" i="5" s="1"/>
  <c r="V22" i="5"/>
  <c r="V30" i="5"/>
  <c r="V38" i="5"/>
  <c r="E20" i="5"/>
  <c r="W35" i="5"/>
  <c r="E11" i="5"/>
  <c r="W11" i="5" s="1"/>
  <c r="E12" i="5"/>
  <c r="W23" i="5"/>
  <c r="E42" i="5"/>
  <c r="K3" i="7"/>
  <c r="S3" i="7"/>
  <c r="E25" i="7"/>
  <c r="E33" i="7"/>
  <c r="S11" i="5"/>
  <c r="S15" i="5"/>
  <c r="S19" i="5"/>
  <c r="X19" i="5" s="1"/>
  <c r="S23" i="5"/>
  <c r="S27" i="5"/>
  <c r="S35" i="5"/>
  <c r="S43" i="5"/>
  <c r="X43" i="5" s="1"/>
  <c r="F2" i="6"/>
  <c r="C3" i="6"/>
  <c r="K3" i="6"/>
  <c r="H4" i="6"/>
  <c r="F10" i="6"/>
  <c r="C11" i="6"/>
  <c r="K11" i="6"/>
  <c r="H12" i="6"/>
  <c r="F18" i="6"/>
  <c r="C19" i="6"/>
  <c r="K19" i="6"/>
  <c r="H20" i="6"/>
  <c r="F26" i="6"/>
  <c r="C27" i="6"/>
  <c r="K27" i="6"/>
  <c r="H28" i="6"/>
  <c r="F34" i="6"/>
  <c r="C35" i="6"/>
  <c r="K35" i="6"/>
  <c r="H36" i="6"/>
  <c r="F42" i="6"/>
  <c r="C43" i="6"/>
  <c r="K43" i="6"/>
  <c r="H44" i="6"/>
  <c r="J17" i="6"/>
  <c r="J41" i="6"/>
  <c r="F6" i="6"/>
  <c r="C7" i="6"/>
  <c r="K7" i="6"/>
  <c r="H8" i="6"/>
  <c r="F14" i="6"/>
  <c r="C15" i="6"/>
  <c r="K15" i="6"/>
  <c r="H16" i="6"/>
  <c r="F22" i="6"/>
  <c r="C23" i="6"/>
  <c r="K23" i="6"/>
  <c r="H24" i="6"/>
  <c r="F30" i="6"/>
  <c r="C31" i="6"/>
  <c r="K31" i="6"/>
  <c r="H32" i="6"/>
  <c r="F38" i="6"/>
  <c r="C39" i="6"/>
  <c r="K39" i="6"/>
  <c r="H40" i="6"/>
  <c r="W25" i="5"/>
  <c r="E2" i="5"/>
  <c r="D4" i="5"/>
  <c r="E13" i="5"/>
  <c r="C9" i="5"/>
  <c r="C18" i="5"/>
  <c r="B20" i="5"/>
  <c r="C27" i="5"/>
  <c r="W27" i="5" s="1"/>
  <c r="C28" i="5"/>
  <c r="E14" i="7"/>
  <c r="E16" i="7"/>
  <c r="B22" i="7"/>
  <c r="E23" i="7"/>
  <c r="E43" i="7"/>
  <c r="B4" i="5"/>
  <c r="C5" i="5"/>
  <c r="C15" i="5"/>
  <c r="E3" i="7"/>
  <c r="C8" i="7"/>
  <c r="B16" i="7"/>
  <c r="Q16" i="7"/>
  <c r="E4" i="5"/>
  <c r="D5" i="5"/>
  <c r="D6" i="5"/>
  <c r="B7" i="5"/>
  <c r="C17" i="5"/>
  <c r="W17" i="5" s="1"/>
  <c r="B26" i="5"/>
  <c r="C6" i="7"/>
  <c r="C16" i="7"/>
  <c r="B24" i="7"/>
  <c r="B40" i="7"/>
  <c r="C25" i="5"/>
  <c r="E5" i="5"/>
  <c r="E6" i="5"/>
  <c r="C7" i="5"/>
  <c r="E15" i="5"/>
  <c r="B18" i="5"/>
  <c r="C26" i="5"/>
  <c r="B28" i="5"/>
  <c r="D11" i="7"/>
  <c r="C14" i="7"/>
  <c r="B32" i="7"/>
  <c r="M6" i="5"/>
  <c r="X6" i="5" s="1"/>
  <c r="K11" i="5"/>
  <c r="X11" i="5" s="1"/>
  <c r="M14" i="5"/>
  <c r="K43" i="5"/>
  <c r="M10" i="7"/>
  <c r="M22" i="7"/>
  <c r="K31" i="7"/>
  <c r="S31" i="7"/>
  <c r="O41" i="7"/>
  <c r="K7" i="5"/>
  <c r="X7" i="5" s="1"/>
  <c r="Q8" i="5"/>
  <c r="K19" i="5"/>
  <c r="S7" i="7"/>
  <c r="O9" i="7"/>
  <c r="Q20" i="7"/>
  <c r="O21" i="7"/>
  <c r="Q32" i="7"/>
  <c r="K39" i="7"/>
  <c r="S39" i="7"/>
  <c r="Q4" i="5"/>
  <c r="O5" i="5"/>
  <c r="Q12" i="5"/>
  <c r="O13" i="5"/>
  <c r="K15" i="5"/>
  <c r="X15" i="5" s="1"/>
  <c r="O17" i="5"/>
  <c r="M18" i="5"/>
  <c r="X18" i="5" s="1"/>
  <c r="K23" i="5"/>
  <c r="Q24" i="5"/>
  <c r="K27" i="5"/>
  <c r="M30" i="5"/>
  <c r="X30" i="5" s="1"/>
  <c r="Q40" i="7"/>
  <c r="M26" i="5"/>
  <c r="X26" i="5" s="1"/>
  <c r="Q28" i="5"/>
  <c r="M38" i="5"/>
  <c r="X38" i="5" s="1"/>
  <c r="O29" i="7"/>
  <c r="O33" i="5"/>
  <c r="K35" i="5"/>
  <c r="X35" i="5" s="1"/>
  <c r="M34" i="5"/>
  <c r="X34" i="5" s="1"/>
  <c r="Q36" i="5"/>
  <c r="O37" i="5"/>
  <c r="M42" i="5"/>
  <c r="X42" i="5" s="1"/>
  <c r="B3" i="7"/>
  <c r="B11" i="7"/>
  <c r="B19" i="7"/>
  <c r="B27" i="7"/>
  <c r="B35" i="7"/>
  <c r="B2" i="5"/>
  <c r="B6" i="7"/>
  <c r="B14" i="7"/>
  <c r="B5" i="5"/>
  <c r="B21" i="5"/>
  <c r="B37" i="5"/>
  <c r="B9" i="7"/>
  <c r="B17" i="7"/>
  <c r="C22" i="7"/>
  <c r="B25" i="7"/>
  <c r="C30" i="7"/>
  <c r="B33" i="7"/>
  <c r="C38" i="7"/>
  <c r="B41" i="7"/>
  <c r="B13" i="5"/>
  <c r="B29" i="5"/>
  <c r="W29" i="5" s="1"/>
  <c r="B42" i="7"/>
  <c r="B10" i="5"/>
  <c r="W10" i="5" s="1"/>
  <c r="C42" i="5"/>
  <c r="W42" i="5" s="1"/>
  <c r="W15" i="5" l="1"/>
  <c r="W7" i="5"/>
  <c r="W6" i="5"/>
  <c r="W20" i="5"/>
  <c r="W2" i="5"/>
  <c r="W13" i="5"/>
  <c r="W4" i="5"/>
  <c r="W37" i="5"/>
  <c r="W21" i="5"/>
  <c r="W12" i="5"/>
  <c r="W28" i="5"/>
  <c r="W5" i="5"/>
  <c r="W26" i="5"/>
  <c r="W18" i="5"/>
</calcChain>
</file>

<file path=xl/sharedStrings.xml><?xml version="1.0" encoding="utf-8"?>
<sst xmlns="http://schemas.openxmlformats.org/spreadsheetml/2006/main" count="403" uniqueCount="315">
  <si>
    <t>Date</t>
  </si>
  <si>
    <t>Assets, Direct Investment, Total, USD Billion</t>
  </si>
  <si>
    <t>Assets, Portfolio Investment, Total, USD Billion</t>
  </si>
  <si>
    <t>Assets, Portfolio Investment, Equity Securities, Total, USD Billion</t>
  </si>
  <si>
    <t>Assets, Other Investment, Total, USD Billion</t>
  </si>
  <si>
    <t>Assets, Reserve Assets, Total, USD Billion</t>
  </si>
  <si>
    <t>Liabilities, Direct Investment, Total, USD Billion</t>
  </si>
  <si>
    <t>Liabilities, Portfolio Investment, Total, USD Billion</t>
  </si>
  <si>
    <t>Liabilities, Portfolio Investment, Equity Securities, Total, USD Billion</t>
  </si>
  <si>
    <t>Liabilities, Portfolio Investment, Debt Securities, Total, USD Billion</t>
  </si>
  <si>
    <t>Liabilities, Other Investment, Total, USD Billion</t>
  </si>
  <si>
    <t>Gross Domestic Product, Total, Current Prices, SA, Market Prices, KRW</t>
  </si>
  <si>
    <t>1957-Q1</t>
  </si>
  <si>
    <t>1957-Q2</t>
  </si>
  <si>
    <t>1957-Q3</t>
  </si>
  <si>
    <t>1957-Q4</t>
  </si>
  <si>
    <t>1958-Q1</t>
  </si>
  <si>
    <t>1958-Q2</t>
  </si>
  <si>
    <t>1958-Q3</t>
  </si>
  <si>
    <t>1958-Q4</t>
  </si>
  <si>
    <t>1959-Q1</t>
  </si>
  <si>
    <t>1959-Q2</t>
  </si>
  <si>
    <t>1959-Q3</t>
  </si>
  <si>
    <t>1959-Q4</t>
  </si>
  <si>
    <t>1960-Q1</t>
  </si>
  <si>
    <t>1960-Q2</t>
  </si>
  <si>
    <t>1960-Q3</t>
  </si>
  <si>
    <t>1960-Q4</t>
  </si>
  <si>
    <t>1961-Q1</t>
  </si>
  <si>
    <t>1961-Q2</t>
  </si>
  <si>
    <t>1961-Q3</t>
  </si>
  <si>
    <t>1961-Q4</t>
  </si>
  <si>
    <t>1962-Q1</t>
  </si>
  <si>
    <t>1962-Q2</t>
  </si>
  <si>
    <t>1962-Q3</t>
  </si>
  <si>
    <t>1962-Q4</t>
  </si>
  <si>
    <t>1963-Q1</t>
  </si>
  <si>
    <t>1963-Q2</t>
  </si>
  <si>
    <t>1963-Q3</t>
  </si>
  <si>
    <t>1963-Q4</t>
  </si>
  <si>
    <t>1964-Q1</t>
  </si>
  <si>
    <t>1964-Q2</t>
  </si>
  <si>
    <t>1964-Q3</t>
  </si>
  <si>
    <t>1964-Q4</t>
  </si>
  <si>
    <t>1965-Q1</t>
  </si>
  <si>
    <t>1965-Q2</t>
  </si>
  <si>
    <t>1965-Q3</t>
  </si>
  <si>
    <t>1965-Q4</t>
  </si>
  <si>
    <t>1966-Q1</t>
  </si>
  <si>
    <t>1966-Q2</t>
  </si>
  <si>
    <t>1966-Q3</t>
  </si>
  <si>
    <t>1966-Q4</t>
  </si>
  <si>
    <t>1967-Q1</t>
  </si>
  <si>
    <t>1967-Q2</t>
  </si>
  <si>
    <t>1967-Q3</t>
  </si>
  <si>
    <t>1967-Q4</t>
  </si>
  <si>
    <t>1968-Q1</t>
  </si>
  <si>
    <t>1968-Q2</t>
  </si>
  <si>
    <t>1968-Q3</t>
  </si>
  <si>
    <t>1968-Q4</t>
  </si>
  <si>
    <t>1969-Q1</t>
  </si>
  <si>
    <t>1969-Q2</t>
  </si>
  <si>
    <t>1969-Q3</t>
  </si>
  <si>
    <t>1969-Q4</t>
  </si>
  <si>
    <t>1970-Q1</t>
  </si>
  <si>
    <t>1970-Q2</t>
  </si>
  <si>
    <t>1970-Q3</t>
  </si>
  <si>
    <t>1970-Q4</t>
  </si>
  <si>
    <t>1971-Q1</t>
  </si>
  <si>
    <t>1971-Q2</t>
  </si>
  <si>
    <t>1971-Q3</t>
  </si>
  <si>
    <t>1971-Q4</t>
  </si>
  <si>
    <t>1972-Q1</t>
  </si>
  <si>
    <t>1972-Q2</t>
  </si>
  <si>
    <t>1972-Q3</t>
  </si>
  <si>
    <t>1972-Q4</t>
  </si>
  <si>
    <t>1973-Q1</t>
  </si>
  <si>
    <t>1973-Q2</t>
  </si>
  <si>
    <t>1973-Q3</t>
  </si>
  <si>
    <t>1973-Q4</t>
  </si>
  <si>
    <t>1974-Q1</t>
  </si>
  <si>
    <t>1974-Q2</t>
  </si>
  <si>
    <t>1974-Q3</t>
  </si>
  <si>
    <t>1974-Q4</t>
  </si>
  <si>
    <t>1975-Q1</t>
  </si>
  <si>
    <t>1975-Q2</t>
  </si>
  <si>
    <t>1975-Q3</t>
  </si>
  <si>
    <t>1975-Q4</t>
  </si>
  <si>
    <t>1976-Q1</t>
  </si>
  <si>
    <t>1976-Q2</t>
  </si>
  <si>
    <t>1976-Q3</t>
  </si>
  <si>
    <t>1976-Q4</t>
  </si>
  <si>
    <t>1977-Q1</t>
  </si>
  <si>
    <t>1977-Q2</t>
  </si>
  <si>
    <t>1977-Q3</t>
  </si>
  <si>
    <t>1977-Q4</t>
  </si>
  <si>
    <t>1978-Q1</t>
  </si>
  <si>
    <t>1978-Q2</t>
  </si>
  <si>
    <t>1978-Q3</t>
  </si>
  <si>
    <t>1978-Q4</t>
  </si>
  <si>
    <t>1979-Q1</t>
  </si>
  <si>
    <t>1979-Q2</t>
  </si>
  <si>
    <t>1979-Q3</t>
  </si>
  <si>
    <t>1979-Q4</t>
  </si>
  <si>
    <t>1980-Q1</t>
  </si>
  <si>
    <t>1980-Q2</t>
  </si>
  <si>
    <t>1980-Q3</t>
  </si>
  <si>
    <t>1980-Q4</t>
  </si>
  <si>
    <t>1981-Q1</t>
  </si>
  <si>
    <t>1981-Q2</t>
  </si>
  <si>
    <t>1981-Q3</t>
  </si>
  <si>
    <t>1981-Q4</t>
  </si>
  <si>
    <t>1982-Q1</t>
  </si>
  <si>
    <t>1982-Q2</t>
  </si>
  <si>
    <t>1982-Q3</t>
  </si>
  <si>
    <t>1982-Q4</t>
  </si>
  <si>
    <t>1983-Q1</t>
  </si>
  <si>
    <t>1983-Q2</t>
  </si>
  <si>
    <t>1983-Q3</t>
  </si>
  <si>
    <t>1983-Q4</t>
  </si>
  <si>
    <t>1984-Q1</t>
  </si>
  <si>
    <t>1984-Q2</t>
  </si>
  <si>
    <t>1984-Q3</t>
  </si>
  <si>
    <t>1984-Q4</t>
  </si>
  <si>
    <t>1985-Q1</t>
  </si>
  <si>
    <t>1985-Q2</t>
  </si>
  <si>
    <t>1985-Q3</t>
  </si>
  <si>
    <t>1985-Q4</t>
  </si>
  <si>
    <t>1986-Q1</t>
  </si>
  <si>
    <t>1986-Q2</t>
  </si>
  <si>
    <t>1986-Q3</t>
  </si>
  <si>
    <t>1986-Q4</t>
  </si>
  <si>
    <t>1987-Q1</t>
  </si>
  <si>
    <t>1987-Q2</t>
  </si>
  <si>
    <t>1987-Q3</t>
  </si>
  <si>
    <t>1987-Q4</t>
  </si>
  <si>
    <t>1988-Q1</t>
  </si>
  <si>
    <t>1988-Q2</t>
  </si>
  <si>
    <t>1988-Q3</t>
  </si>
  <si>
    <t>1988-Q4</t>
  </si>
  <si>
    <t>1989-Q1</t>
  </si>
  <si>
    <t>1989-Q2</t>
  </si>
  <si>
    <t>1989-Q3</t>
  </si>
  <si>
    <t>1989-Q4</t>
  </si>
  <si>
    <t>1990-Q1</t>
  </si>
  <si>
    <t>1990-Q2</t>
  </si>
  <si>
    <t>1990-Q3</t>
  </si>
  <si>
    <t>1990-Q4</t>
  </si>
  <si>
    <t>1991-Q1</t>
  </si>
  <si>
    <t>1991-Q2</t>
  </si>
  <si>
    <t>1991-Q3</t>
  </si>
  <si>
    <t>1991-Q4</t>
  </si>
  <si>
    <t>1992-Q1</t>
  </si>
  <si>
    <t>1992-Q2</t>
  </si>
  <si>
    <t>1992-Q3</t>
  </si>
  <si>
    <t>1992-Q4</t>
  </si>
  <si>
    <t>1993-Q1</t>
  </si>
  <si>
    <t>1993-Q2</t>
  </si>
  <si>
    <t>1993-Q3</t>
  </si>
  <si>
    <t>1993-Q4</t>
  </si>
  <si>
    <t>1994-Q1</t>
  </si>
  <si>
    <t>1994-Q2</t>
  </si>
  <si>
    <t>1994-Q3</t>
  </si>
  <si>
    <t>1994-Q4</t>
  </si>
  <si>
    <t>1995-Q1</t>
  </si>
  <si>
    <t>1995-Q2</t>
  </si>
  <si>
    <t>1995-Q3</t>
  </si>
  <si>
    <t>1995-Q4</t>
  </si>
  <si>
    <t>1996-Q1</t>
  </si>
  <si>
    <t>1996-Q2</t>
  </si>
  <si>
    <t>1996-Q3</t>
  </si>
  <si>
    <t>1996-Q4</t>
  </si>
  <si>
    <t>1997-Q1</t>
  </si>
  <si>
    <t>1997-Q2</t>
  </si>
  <si>
    <t>1997-Q3</t>
  </si>
  <si>
    <t>1997-Q4</t>
  </si>
  <si>
    <t>1998-Q1</t>
  </si>
  <si>
    <t>1998-Q2</t>
  </si>
  <si>
    <t>1998-Q3</t>
  </si>
  <si>
    <t>1998-Q4</t>
  </si>
  <si>
    <t>1999-Q1</t>
  </si>
  <si>
    <t>1999-Q2</t>
  </si>
  <si>
    <t>1999-Q3</t>
  </si>
  <si>
    <t>1999-Q4</t>
  </si>
  <si>
    <t>2000-Q1</t>
  </si>
  <si>
    <t>2000-Q2</t>
  </si>
  <si>
    <t>2000-Q3</t>
  </si>
  <si>
    <t>2000-Q4</t>
  </si>
  <si>
    <t>2001-Q1</t>
  </si>
  <si>
    <t>2001-Q2</t>
  </si>
  <si>
    <t>2001-Q3</t>
  </si>
  <si>
    <t>2001-Q4</t>
  </si>
  <si>
    <t>2002-Q1</t>
  </si>
  <si>
    <t>2002-Q2</t>
  </si>
  <si>
    <t>2002-Q3</t>
  </si>
  <si>
    <t>2002-Q4</t>
  </si>
  <si>
    <t>2003-Q1</t>
  </si>
  <si>
    <t>2003-Q2</t>
  </si>
  <si>
    <t>2003-Q3</t>
  </si>
  <si>
    <t>2003-Q4</t>
  </si>
  <si>
    <t>2004-Q1</t>
  </si>
  <si>
    <t>2004-Q2</t>
  </si>
  <si>
    <t>2004-Q3</t>
  </si>
  <si>
    <t>2004-Q4</t>
  </si>
  <si>
    <t>2005-Q1</t>
  </si>
  <si>
    <t>2005-Q2</t>
  </si>
  <si>
    <t>2005-Q3</t>
  </si>
  <si>
    <t>2005-Q4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</si>
  <si>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</si>
  <si>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</si>
  <si>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</si>
  <si>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</si>
  <si>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</si>
  <si>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</si>
  <si>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</si>
  <si>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</si>
  <si>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</si>
  <si>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</si>
  <si>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</si>
  <si>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</si>
  <si>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</si>
  <si>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</si>
  <si>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</si>
  <si>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</si>
  <si>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</si>
  <si>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</si>
  <si>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</si>
  <si>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</si>
  <si>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</si>
  <si>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</si>
  <si>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</si>
  <si>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</si>
  <si>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</si>
  <si>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</si>
  <si>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</si>
  <si>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</si>
  <si>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</si>
  <si>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</si>
  <si>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</si>
  <si>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</si>
  <si>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</si>
  <si>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</si>
  <si>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</si>
  <si>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</si>
  <si>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</si>
  <si>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</si>
  <si>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</si>
  <si>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</si>
  <si>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</si>
  <si>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</si>
  <si>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</si>
  <si>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</si>
  <si>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</si>
  <si>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</si>
  <si>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</si>
  <si>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</si>
  <si>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</si>
  <si>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2018-Q2</t>
  </si>
  <si>
    <t>2018-Q3</t>
  </si>
  <si>
    <t>2018-Q4</t>
  </si>
  <si>
    <t>2019-Q1</t>
  </si>
  <si>
    <t>2019-Q2</t>
  </si>
  <si>
    <t>2019-Q3</t>
  </si>
  <si>
    <t>2019-Q4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</si>
  <si>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</si>
  <si>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</si>
  <si>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</si>
  <si>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</si>
  <si>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</si>
  <si>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</si>
  <si>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</si>
  <si>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</si>
  <si>
    <t>2022-Q1</t>
  </si>
  <si>
    <t>2022-Q2</t>
  </si>
  <si>
    <t>2022-Q3</t>
  </si>
  <si>
    <t>2022-Q4</t>
  </si>
  <si>
    <t>2023-Q1</t>
  </si>
  <si>
    <t>2023-Q2</t>
  </si>
  <si>
    <t>2023-Q3</t>
  </si>
  <si>
    <t>2023-Q4</t>
  </si>
  <si>
    <t>2024-Q1</t>
  </si>
  <si>
    <t>2024-Q2</t>
  </si>
  <si>
    <t>2024-Q3</t>
  </si>
  <si>
    <t>2024-Q4</t>
  </si>
  <si>
    <t>2025-Q1</t>
  </si>
  <si>
    <t>2025-Q2</t>
  </si>
  <si>
    <t>2025-Q3</t>
  </si>
  <si>
    <t>End-of-period (EoP)</t>
  </si>
  <si>
    <t>Period average</t>
  </si>
  <si>
    <t>Assets,Portfolio Investment, Debt Securities, Total, USD Billion</t>
  </si>
  <si>
    <t>Current Account, Goods, Credit, SA, USD Billion</t>
  </si>
  <si>
    <t>Current Account, Goods, Debit, SA, USD Billion</t>
  </si>
  <si>
    <t>Current Account, Services, Total, Credit, SA, USD Billion</t>
  </si>
  <si>
    <t>Current Account, Services, Total, Debit, SA, USD Billion</t>
  </si>
  <si>
    <t>Current Account, Secondary Income, Total, Credit, SA, USD Billion</t>
  </si>
  <si>
    <t>Current Account, Secondary Income, Total, Debit, SA, USD Billion</t>
  </si>
  <si>
    <t>Current Account, Primary Income, Total, Credit, SA, USD Billion</t>
  </si>
  <si>
    <t>Current Account, Primary Income, Total, Debit, SA, USD Billion</t>
  </si>
  <si>
    <t>Financial Account, Direct Investment, Assets, Total, USD Billion</t>
  </si>
  <si>
    <t>Financial Account, Direct Investment, Liabilities, Total, USD Billion</t>
  </si>
  <si>
    <t>Financial Account, Portfolio Investment, Assets, Balance, USD Billion</t>
  </si>
  <si>
    <t>Financial Account, Portfolio Investment, Liabilities, Balance, USD Billion</t>
  </si>
  <si>
    <t>Financial Account, Portfolio Investment, Assets, Equity Securities, Balance, USD Billion</t>
  </si>
  <si>
    <t>Financial Account, Portfolio Investment, Liabilities, Equity Securities, Balance, USD Billion</t>
  </si>
  <si>
    <t>Financial Account, Portfolio Investment, Assets, Debt Securities, Balance, USD Billion</t>
  </si>
  <si>
    <t>Financial Account, Portfolio Investment, Liabilities, Debt Securities, Balance, USD Billion</t>
  </si>
  <si>
    <t>Financial Account, Other Investment, Assets, Balance, USD Billion</t>
  </si>
  <si>
    <t>Financial Account, Other Investment, Liabilities, Balance, USD Billion</t>
  </si>
  <si>
    <t>Reserve Assets, USD Billion</t>
  </si>
  <si>
    <t>Net IIP</t>
  </si>
  <si>
    <t>Current Account, Total, Balance, SA, USD Billion</t>
  </si>
  <si>
    <t>Financial Account, Balance, Total, USD Billion</t>
  </si>
  <si>
    <t>CA</t>
  </si>
  <si>
    <t>FA</t>
  </si>
  <si>
    <t>Net International Investment Position, USD Billion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</si>
</sst>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,,,"/>
    <numFmt numFmtId="165" formatCode="[$-409]mmm\-yy;@"/>
  </numFmts>
  <fonts count="2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165" fontId="0" fillId="0" borderId="0" xfId="0" applyNumberFormat="1"/>
    <xf numFmtId="2" fontId="0" fillId="0" borderId="0" xfId="0" applyNumberFormat="1"/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8C59D-8AD6-4B86-80E3-44DCC92CC217}">
  <dimension ref="A1:V184"/>
  <sheetViews>
    <sheetView topLeftCell="R1" workbookViewId="0">
      <selection activeCell="U2" sqref="U2:V184"/>
    </sheetView>
  </sheetViews>
  <sheetFormatPr baseColWidth="10" defaultColWidth="8.83203125" defaultRowHeight="15" x14ac:dyDescent="0.2"/>
  <cols>
    <col min="1" max="1" width="16.1640625" customWidth="1"/>
    <col min="2" max="3" width="15.6640625" bestFit="1" customWidth="1"/>
    <col min="4" max="5" width="14.6640625" bestFit="1" customWidth="1"/>
    <col min="6" max="7" width="13.6640625" bestFit="1" customWidth="1"/>
    <col min="8" max="10" width="14.6640625" bestFit="1" customWidth="1"/>
    <col min="11" max="11" width="13.6640625" bestFit="1" customWidth="1"/>
    <col min="12" max="13" width="15.33203125" bestFit="1" customWidth="1"/>
    <col min="14" max="14" width="14.6640625" bestFit="1" customWidth="1"/>
    <col min="15" max="20" width="15.33203125" bestFit="1" customWidth="1"/>
  </cols>
  <sheetData>
    <row r="1" spans="1:22" ht="112" x14ac:dyDescent="0.2">
      <c r="A1" s="1" t="s">
        <v>0</v>
      </c>
      <c r="B1" s="1" t="s">
        <v>290</v>
      </c>
      <c r="C1" s="1" t="s">
        <v>291</v>
      </c>
      <c r="D1" s="1" t="s">
        <v>292</v>
      </c>
      <c r="E1" s="1" t="s">
        <v>293</v>
      </c>
      <c r="F1" s="1" t="s">
        <v>296</v>
      </c>
      <c r="G1" s="1" t="s">
        <v>297</v>
      </c>
      <c r="H1" s="1" t="s">
        <v>294</v>
      </c>
      <c r="I1" s="1" t="s">
        <v>295</v>
      </c>
      <c r="J1" s="1" t="str">
        <f>+'BOP PIIE data'!K1</f>
        <v>Financial Account, Direct Investment, Assets, Total, USD Billion</v>
      </c>
      <c r="K1" s="1" t="str">
        <f>+'BOP PIIE data'!L1</f>
        <v>Financial Account, Direct Investment, Liabilities, Total, USD Billion</v>
      </c>
      <c r="L1" s="1" t="str">
        <f>+'BOP PIIE data'!M1</f>
        <v>Financial Account, Portfolio Investment, Assets, Balance, USD Billion</v>
      </c>
      <c r="M1" s="1" t="str">
        <f>+'BOP PIIE data'!N1</f>
        <v>Financial Account, Portfolio Investment, Liabilities, Balance, USD Billion</v>
      </c>
      <c r="N1" s="1" t="str">
        <f>+'BOP PIIE data'!O1</f>
        <v>Financial Account, Portfolio Investment, Assets, Equity Securities, Balance, USD Billion</v>
      </c>
      <c r="O1" s="1" t="str">
        <f>+'BOP PIIE data'!P1</f>
        <v>Financial Account, Portfolio Investment, Liabilities, Equity Securities, Balance, USD Billion</v>
      </c>
      <c r="P1" s="1" t="str">
        <f>+'BOP PIIE data'!Q1</f>
        <v>Financial Account, Portfolio Investment, Assets, Debt Securities, Balance, USD Billion</v>
      </c>
      <c r="Q1" s="1" t="str">
        <f>+'BOP PIIE data'!R1</f>
        <v>Financial Account, Portfolio Investment, Liabilities, Debt Securities, Balance, USD Billion</v>
      </c>
      <c r="R1" s="1" t="str">
        <f>+'BOP PIIE data'!S1</f>
        <v>Financial Account, Other Investment, Assets, Balance, USD Billion</v>
      </c>
      <c r="S1" s="1" t="str">
        <f>+'BOP PIIE data'!T1</f>
        <v>Financial Account, Other Investment, Liabilities, Balance, USD Billion</v>
      </c>
      <c r="T1" s="1" t="str">
        <f>+'BOP PIIE data'!U1</f>
        <v>Reserve Assets, USD Billion</v>
      </c>
      <c r="U1" t="str">
        <f>+'BOP PIIE data'!J1</f>
        <v>Current Account, Total, Balance, SA, USD Billion</v>
      </c>
      <c r="V1" t="str">
        <f>+'BOP PIIE data'!V1</f>
        <v>Financial Account, Balance, Total, USD Billion</v>
      </c>
    </row>
    <row r="2" spans="1:22" x14ac:dyDescent="0.2">
      <c r="A2" s="4">
        <v>29221</v>
      </c>
      <c r="B2" s="3">
        <f>+'BOP PIIE data'!B2</f>
        <v>3276700000</v>
      </c>
      <c r="C2" s="3">
        <f>+'BOP PIIE data'!C2</f>
        <v>5241600000</v>
      </c>
      <c r="D2" s="3">
        <f>+'BOP PIIE data'!D2</f>
        <v>1123000000</v>
      </c>
      <c r="E2" s="3">
        <f>+'BOP PIIE data'!E2</f>
        <v>870600000</v>
      </c>
      <c r="F2" s="3">
        <f>+'BOP PIIE data'!H2</f>
        <v>149600000</v>
      </c>
      <c r="G2" s="3">
        <f>+'BOP PIIE data'!I2</f>
        <v>598100000</v>
      </c>
      <c r="H2" s="3">
        <f>+'BOP PIIE data'!F2</f>
        <v>118800000</v>
      </c>
      <c r="I2" s="3">
        <f>+'BOP PIIE data'!G2</f>
        <v>21700000</v>
      </c>
      <c r="J2" s="3">
        <f>+'BOP PIIE data'!K2</f>
        <v>21800000</v>
      </c>
      <c r="K2" s="3">
        <f>+'BOP PIIE data'!L2</f>
        <v>26400000</v>
      </c>
      <c r="L2" s="3">
        <f>+'BOP PIIE data'!M2</f>
        <v>0</v>
      </c>
      <c r="M2" s="3">
        <f>+'BOP PIIE data'!N2</f>
        <v>-26000000</v>
      </c>
      <c r="N2" s="3">
        <f>+'BOP PIIE data'!O2</f>
        <v>0</v>
      </c>
      <c r="O2" s="3">
        <f>+'BOP PIIE data'!P2</f>
        <v>0</v>
      </c>
      <c r="P2" s="3">
        <f>+'BOP PIIE data'!Q2</f>
        <v>0</v>
      </c>
      <c r="Q2" s="3">
        <f>+'BOP PIIE data'!R2</f>
        <v>-26000000</v>
      </c>
      <c r="R2" s="3">
        <f>+'BOP PIIE data'!S2</f>
        <v>-6200000</v>
      </c>
      <c r="S2" s="3">
        <f>+'BOP PIIE data'!T2</f>
        <v>1964900000</v>
      </c>
      <c r="T2" s="3">
        <f>+'BOP PIIE data'!U2</f>
        <v>-130700000</v>
      </c>
      <c r="U2" s="10">
        <f>+'BOP PIIE data'!J2</f>
        <v>-2063900000</v>
      </c>
      <c r="V2" s="10">
        <f>+'BOP PIIE data'!V2</f>
        <v>-2080400000</v>
      </c>
    </row>
    <row r="3" spans="1:22" x14ac:dyDescent="0.2">
      <c r="A3" s="4">
        <v>29312</v>
      </c>
      <c r="B3" s="3">
        <f>+'BOP PIIE data'!B3</f>
        <v>3659000000</v>
      </c>
      <c r="C3" s="3">
        <f>+'BOP PIIE data'!C3</f>
        <v>5145400000</v>
      </c>
      <c r="D3" s="3">
        <f>+'BOP PIIE data'!D3</f>
        <v>1150000000</v>
      </c>
      <c r="E3" s="3">
        <f>+'BOP PIIE data'!E3</f>
        <v>923500000</v>
      </c>
      <c r="F3" s="3">
        <f>+'BOP PIIE data'!H3</f>
        <v>177900000</v>
      </c>
      <c r="G3" s="3">
        <f>+'BOP PIIE data'!I3</f>
        <v>681100000</v>
      </c>
      <c r="H3" s="3">
        <f>+'BOP PIIE data'!F3</f>
        <v>129500000</v>
      </c>
      <c r="I3" s="3">
        <f>+'BOP PIIE data'!G3</f>
        <v>24600000</v>
      </c>
      <c r="J3" s="3">
        <f>+'BOP PIIE data'!K3</f>
        <v>10900000</v>
      </c>
      <c r="K3" s="3">
        <f>+'BOP PIIE data'!L3</f>
        <v>66900000</v>
      </c>
      <c r="L3" s="3">
        <f>+'BOP PIIE data'!M3</f>
        <v>0</v>
      </c>
      <c r="M3" s="3">
        <f>+'BOP PIIE data'!N3</f>
        <v>38400000</v>
      </c>
      <c r="N3" s="3">
        <f>+'BOP PIIE data'!O3</f>
        <v>0</v>
      </c>
      <c r="O3" s="3">
        <f>+'BOP PIIE data'!P3</f>
        <v>0</v>
      </c>
      <c r="P3" s="3">
        <f>+'BOP PIIE data'!Q3</f>
        <v>0</v>
      </c>
      <c r="Q3" s="3">
        <f>+'BOP PIIE data'!R3</f>
        <v>38400000</v>
      </c>
      <c r="R3" s="3">
        <f>+'BOP PIIE data'!S3</f>
        <v>82500000</v>
      </c>
      <c r="S3" s="3">
        <f>+'BOP PIIE data'!T3</f>
        <v>1432400000</v>
      </c>
      <c r="T3" s="3">
        <f>+'BOP PIIE data'!U3</f>
        <v>-158000000</v>
      </c>
      <c r="U3" s="10">
        <f>+'BOP PIIE data'!J3</f>
        <v>-1658200000</v>
      </c>
      <c r="V3" s="10">
        <f>+'BOP PIIE data'!V3</f>
        <v>-1602300000</v>
      </c>
    </row>
    <row r="4" spans="1:22" x14ac:dyDescent="0.2">
      <c r="A4" s="4">
        <v>29403</v>
      </c>
      <c r="B4" s="3">
        <f>+'BOP PIIE data'!B4</f>
        <v>3804900000</v>
      </c>
      <c r="C4" s="3">
        <f>+'BOP PIIE data'!C4</f>
        <v>5519400000</v>
      </c>
      <c r="D4" s="3">
        <f>+'BOP PIIE data'!D4</f>
        <v>1350600000</v>
      </c>
      <c r="E4" s="3">
        <f>+'BOP PIIE data'!E4</f>
        <v>927800000</v>
      </c>
      <c r="F4" s="3">
        <f>+'BOP PIIE data'!H4</f>
        <v>166900000</v>
      </c>
      <c r="G4" s="3">
        <f>+'BOP PIIE data'!I4</f>
        <v>644300000</v>
      </c>
      <c r="H4" s="3">
        <f>+'BOP PIIE data'!F4</f>
        <v>124900000</v>
      </c>
      <c r="I4" s="3">
        <f>+'BOP PIIE data'!G4</f>
        <v>24900000</v>
      </c>
      <c r="J4" s="3">
        <f>+'BOP PIIE data'!K4</f>
        <v>5300000</v>
      </c>
      <c r="K4" s="3">
        <f>+'BOP PIIE data'!L4</f>
        <v>-68300000</v>
      </c>
      <c r="L4" s="3">
        <f>+'BOP PIIE data'!M4</f>
        <v>0</v>
      </c>
      <c r="M4" s="3">
        <f>+'BOP PIIE data'!N4</f>
        <v>12700000</v>
      </c>
      <c r="N4" s="3">
        <f>+'BOP PIIE data'!O4</f>
        <v>0</v>
      </c>
      <c r="O4" s="3">
        <f>+'BOP PIIE data'!P4</f>
        <v>0</v>
      </c>
      <c r="P4" s="3">
        <f>+'BOP PIIE data'!Q4</f>
        <v>0</v>
      </c>
      <c r="Q4" s="3">
        <f>+'BOP PIIE data'!R4</f>
        <v>12700000</v>
      </c>
      <c r="R4" s="3">
        <f>+'BOP PIIE data'!S4</f>
        <v>-50100000</v>
      </c>
      <c r="S4" s="3">
        <f>+'BOP PIIE data'!T4</f>
        <v>2635000000</v>
      </c>
      <c r="T4" s="3">
        <f>+'BOP PIIE data'!U4</f>
        <v>1194100000</v>
      </c>
      <c r="U4" s="10">
        <f>+'BOP PIIE data'!J4</f>
        <v>-1669100000</v>
      </c>
      <c r="V4" s="10">
        <f>+'BOP PIIE data'!V4</f>
        <v>-1430100000</v>
      </c>
    </row>
    <row r="5" spans="1:22" x14ac:dyDescent="0.2">
      <c r="A5" s="4">
        <v>29495</v>
      </c>
      <c r="B5" s="3">
        <f>+'BOP PIIE data'!B5</f>
        <v>4274800000</v>
      </c>
      <c r="C5" s="3">
        <f>+'BOP PIIE data'!C5</f>
        <v>5728200000</v>
      </c>
      <c r="D5" s="3">
        <f>+'BOP PIIE data'!D5</f>
        <v>1392300000</v>
      </c>
      <c r="E5" s="3">
        <f>+'BOP PIIE data'!E5</f>
        <v>994000000</v>
      </c>
      <c r="F5" s="3">
        <f>+'BOP PIIE data'!H5</f>
        <v>220700000</v>
      </c>
      <c r="G5" s="3">
        <f>+'BOP PIIE data'!I5</f>
        <v>787800000</v>
      </c>
      <c r="H5" s="3">
        <f>+'BOP PIIE data'!F5</f>
        <v>141700000</v>
      </c>
      <c r="I5" s="3">
        <f>+'BOP PIIE data'!G5</f>
        <v>24300000</v>
      </c>
      <c r="J5" s="3">
        <f>+'BOP PIIE data'!K5</f>
        <v>4900000</v>
      </c>
      <c r="K5" s="3">
        <f>+'BOP PIIE data'!L5</f>
        <v>22100000</v>
      </c>
      <c r="L5" s="3">
        <f>+'BOP PIIE data'!M5</f>
        <v>0</v>
      </c>
      <c r="M5" s="3">
        <f>+'BOP PIIE data'!N5</f>
        <v>108400000</v>
      </c>
      <c r="N5" s="3">
        <f>+'BOP PIIE data'!O5</f>
        <v>0</v>
      </c>
      <c r="O5" s="3">
        <f>+'BOP PIIE data'!P5</f>
        <v>0</v>
      </c>
      <c r="P5" s="3">
        <f>+'BOP PIIE data'!Q5</f>
        <v>0</v>
      </c>
      <c r="Q5" s="3">
        <f>+'BOP PIIE data'!R5</f>
        <v>108400000</v>
      </c>
      <c r="R5" s="3">
        <f>+'BOP PIIE data'!S5</f>
        <v>133300000</v>
      </c>
      <c r="S5" s="3">
        <f>+'BOP PIIE data'!T5</f>
        <v>1130300000</v>
      </c>
      <c r="T5" s="3">
        <f>+'BOP PIIE data'!U5</f>
        <v>-42100000</v>
      </c>
      <c r="U5" s="10">
        <f>+'BOP PIIE data'!J5</f>
        <v>-1504800000</v>
      </c>
      <c r="V5" s="10">
        <f>+'BOP PIIE data'!V5</f>
        <v>-1164700000</v>
      </c>
    </row>
    <row r="6" spans="1:22" x14ac:dyDescent="0.2">
      <c r="A6" s="4">
        <v>29587</v>
      </c>
      <c r="B6" s="3">
        <f>+'BOP PIIE data'!B6</f>
        <v>4460900000</v>
      </c>
      <c r="C6" s="3">
        <f>+'BOP PIIE data'!C6</f>
        <v>5963900000</v>
      </c>
      <c r="D6" s="3">
        <f>+'BOP PIIE data'!D6</f>
        <v>1408500000</v>
      </c>
      <c r="E6" s="3">
        <f>+'BOP PIIE data'!E6</f>
        <v>950900000</v>
      </c>
      <c r="F6" s="3">
        <f>+'BOP PIIE data'!H6</f>
        <v>216600000</v>
      </c>
      <c r="G6" s="3">
        <f>+'BOP PIIE data'!I6</f>
        <v>826300000</v>
      </c>
      <c r="H6" s="3">
        <f>+'BOP PIIE data'!F6</f>
        <v>121400000</v>
      </c>
      <c r="I6" s="3">
        <f>+'BOP PIIE data'!G6</f>
        <v>12700000</v>
      </c>
      <c r="J6" s="3">
        <f>+'BOP PIIE data'!K6</f>
        <v>19800000</v>
      </c>
      <c r="K6" s="3">
        <f>+'BOP PIIE data'!L6</f>
        <v>50000000</v>
      </c>
      <c r="L6" s="3">
        <f>+'BOP PIIE data'!M6</f>
        <v>0</v>
      </c>
      <c r="M6" s="3">
        <f>+'BOP PIIE data'!N6</f>
        <v>96900000</v>
      </c>
      <c r="N6" s="3">
        <f>+'BOP PIIE data'!O6</f>
        <v>0</v>
      </c>
      <c r="O6" s="3">
        <f>+'BOP PIIE data'!P6</f>
        <v>0</v>
      </c>
      <c r="P6" s="3">
        <f>+'BOP PIIE data'!Q6</f>
        <v>0</v>
      </c>
      <c r="Q6" s="3">
        <f>+'BOP PIIE data'!R6</f>
        <v>96900000</v>
      </c>
      <c r="R6" s="3">
        <f>+'BOP PIIE data'!S6</f>
        <v>-102900000</v>
      </c>
      <c r="S6" s="3">
        <f>+'BOP PIIE data'!T6</f>
        <v>1303400000</v>
      </c>
      <c r="T6" s="3">
        <f>+'BOP PIIE data'!U6</f>
        <v>-539200000</v>
      </c>
      <c r="U6" s="10">
        <f>+'BOP PIIE data'!J6</f>
        <v>-1546400000</v>
      </c>
      <c r="V6" s="10">
        <f>+'BOP PIIE data'!V6</f>
        <v>-2072600000</v>
      </c>
    </row>
    <row r="7" spans="1:22" x14ac:dyDescent="0.2">
      <c r="A7" s="4">
        <v>29677</v>
      </c>
      <c r="B7" s="3">
        <f>+'BOP PIIE data'!B7</f>
        <v>4647200000</v>
      </c>
      <c r="C7" s="3">
        <f>+'BOP PIIE data'!C7</f>
        <v>6114200000</v>
      </c>
      <c r="D7" s="3">
        <f>+'BOP PIIE data'!D7</f>
        <v>1468900000</v>
      </c>
      <c r="E7" s="3">
        <f>+'BOP PIIE data'!E7</f>
        <v>1113100000</v>
      </c>
      <c r="F7" s="3">
        <f>+'BOP PIIE data'!H7</f>
        <v>235100000</v>
      </c>
      <c r="G7" s="3">
        <f>+'BOP PIIE data'!I7</f>
        <v>954800000</v>
      </c>
      <c r="H7" s="3">
        <f>+'BOP PIIE data'!F7</f>
        <v>143100000</v>
      </c>
      <c r="I7" s="3">
        <f>+'BOP PIIE data'!G7</f>
        <v>28400000</v>
      </c>
      <c r="J7" s="3">
        <f>+'BOP PIIE data'!K7</f>
        <v>2500000</v>
      </c>
      <c r="K7" s="3">
        <f>+'BOP PIIE data'!L7</f>
        <v>51500000</v>
      </c>
      <c r="L7" s="3">
        <f>+'BOP PIIE data'!M7</f>
        <v>0</v>
      </c>
      <c r="M7" s="3">
        <f>+'BOP PIIE data'!N7</f>
        <v>-36200000</v>
      </c>
      <c r="N7" s="3">
        <f>+'BOP PIIE data'!O7</f>
        <v>0</v>
      </c>
      <c r="O7" s="3">
        <f>+'BOP PIIE data'!P7</f>
        <v>0</v>
      </c>
      <c r="P7" s="3">
        <f>+'BOP PIIE data'!Q7</f>
        <v>0</v>
      </c>
      <c r="Q7" s="3">
        <f>+'BOP PIIE data'!R7</f>
        <v>-36200000</v>
      </c>
      <c r="R7" s="3">
        <f>+'BOP PIIE data'!S7</f>
        <v>18600000</v>
      </c>
      <c r="S7" s="3">
        <f>+'BOP PIIE data'!T7</f>
        <v>1313500000</v>
      </c>
      <c r="T7" s="3">
        <f>+'BOP PIIE data'!U7</f>
        <v>173900000</v>
      </c>
      <c r="U7" s="10">
        <f>+'BOP PIIE data'!J7</f>
        <v>-1716200000</v>
      </c>
      <c r="V7" s="10">
        <f>+'BOP PIIE data'!V7</f>
        <v>-1133800000</v>
      </c>
    </row>
    <row r="8" spans="1:22" x14ac:dyDescent="0.2">
      <c r="A8" s="4">
        <v>29768</v>
      </c>
      <c r="B8" s="3">
        <f>+'BOP PIIE data'!B8</f>
        <v>4443200000</v>
      </c>
      <c r="C8" s="3">
        <f>+'BOP PIIE data'!C8</f>
        <v>6010100000</v>
      </c>
      <c r="D8" s="3">
        <f>+'BOP PIIE data'!D8</f>
        <v>1523100000</v>
      </c>
      <c r="E8" s="3">
        <f>+'BOP PIIE data'!E8</f>
        <v>1053300000</v>
      </c>
      <c r="F8" s="3">
        <f>+'BOP PIIE data'!H8</f>
        <v>234700000</v>
      </c>
      <c r="G8" s="3">
        <f>+'BOP PIIE data'!I8</f>
        <v>984400000</v>
      </c>
      <c r="H8" s="3">
        <f>+'BOP PIIE data'!F8</f>
        <v>173400000</v>
      </c>
      <c r="I8" s="3">
        <f>+'BOP PIIE data'!G8</f>
        <v>10800000</v>
      </c>
      <c r="J8" s="3">
        <f>+'BOP PIIE data'!K8</f>
        <v>20000000</v>
      </c>
      <c r="K8" s="3">
        <f>+'BOP PIIE data'!L8</f>
        <v>35600000</v>
      </c>
      <c r="L8" s="3">
        <f>+'BOP PIIE data'!M8</f>
        <v>0</v>
      </c>
      <c r="M8" s="3">
        <f>+'BOP PIIE data'!N8</f>
        <v>100000000</v>
      </c>
      <c r="N8" s="3">
        <f>+'BOP PIIE data'!O8</f>
        <v>0</v>
      </c>
      <c r="O8" s="3">
        <f>+'BOP PIIE data'!P8</f>
        <v>0</v>
      </c>
      <c r="P8" s="3">
        <f>+'BOP PIIE data'!Q8</f>
        <v>0</v>
      </c>
      <c r="Q8" s="3">
        <f>+'BOP PIIE data'!R8</f>
        <v>100000000</v>
      </c>
      <c r="R8" s="3">
        <f>+'BOP PIIE data'!S8</f>
        <v>32600000</v>
      </c>
      <c r="S8" s="3">
        <f>+'BOP PIIE data'!T8</f>
        <v>593000000</v>
      </c>
      <c r="T8" s="3">
        <f>+'BOP PIIE data'!U8</f>
        <v>-480600000</v>
      </c>
      <c r="U8" s="10">
        <f>+'BOP PIIE data'!J8</f>
        <v>-1684200000</v>
      </c>
      <c r="V8" s="10">
        <f>+'BOP PIIE data'!V8</f>
        <v>-1156600000</v>
      </c>
    </row>
    <row r="9" spans="1:22" x14ac:dyDescent="0.2">
      <c r="A9" s="4">
        <v>29860</v>
      </c>
      <c r="B9" s="3">
        <f>+'BOP PIIE data'!B9</f>
        <v>4463300000</v>
      </c>
      <c r="C9" s="3">
        <f>+'BOP PIIE data'!C9</f>
        <v>6191200000</v>
      </c>
      <c r="D9" s="3">
        <f>+'BOP PIIE data'!D9</f>
        <v>1732000000</v>
      </c>
      <c r="E9" s="3">
        <f>+'BOP PIIE data'!E9</f>
        <v>965900000</v>
      </c>
      <c r="F9" s="3">
        <f>+'BOP PIIE data'!H9</f>
        <v>236300000</v>
      </c>
      <c r="G9" s="3">
        <f>+'BOP PIIE data'!I9</f>
        <v>961300000</v>
      </c>
      <c r="H9" s="3">
        <f>+'BOP PIIE data'!F9</f>
        <v>159400000</v>
      </c>
      <c r="I9" s="3">
        <f>+'BOP PIIE data'!G9</f>
        <v>13100000</v>
      </c>
      <c r="J9" s="3">
        <f>+'BOP PIIE data'!K9</f>
        <v>18700000</v>
      </c>
      <c r="K9" s="3">
        <f>+'BOP PIIE data'!L9</f>
        <v>18000000</v>
      </c>
      <c r="L9" s="3">
        <f>+'BOP PIIE data'!M9</f>
        <v>0</v>
      </c>
      <c r="M9" s="3">
        <f>+'BOP PIIE data'!N9</f>
        <v>-136400000</v>
      </c>
      <c r="N9" s="3">
        <f>+'BOP PIIE data'!O9</f>
        <v>0</v>
      </c>
      <c r="O9" s="3">
        <f>+'BOP PIIE data'!P9</f>
        <v>0</v>
      </c>
      <c r="P9" s="3">
        <f>+'BOP PIIE data'!Q9</f>
        <v>0</v>
      </c>
      <c r="Q9" s="3">
        <f>+'BOP PIIE data'!R9</f>
        <v>-136400000</v>
      </c>
      <c r="R9" s="3">
        <f>+'BOP PIIE data'!S9</f>
        <v>138100000</v>
      </c>
      <c r="S9" s="3">
        <f>+'BOP PIIE data'!T9</f>
        <v>2022200000</v>
      </c>
      <c r="T9" s="3">
        <f>+'BOP PIIE data'!U9</f>
        <v>1164800000</v>
      </c>
      <c r="U9" s="10">
        <f>+'BOP PIIE data'!J9</f>
        <v>-1540500000</v>
      </c>
      <c r="V9" s="10">
        <f>+'BOP PIIE data'!V9</f>
        <v>-582200000</v>
      </c>
    </row>
    <row r="10" spans="1:22" x14ac:dyDescent="0.2">
      <c r="A10" s="4">
        <v>29952</v>
      </c>
      <c r="B10" s="3">
        <f>+'BOP PIIE data'!B10</f>
        <v>4305600000</v>
      </c>
      <c r="C10" s="3">
        <f>+'BOP PIIE data'!C10</f>
        <v>5472800000</v>
      </c>
      <c r="D10" s="3">
        <f>+'BOP PIIE data'!D10</f>
        <v>1884900000</v>
      </c>
      <c r="E10" s="3">
        <f>+'BOP PIIE data'!E10</f>
        <v>983200000</v>
      </c>
      <c r="F10" s="3">
        <f>+'BOP PIIE data'!H10</f>
        <v>247400000</v>
      </c>
      <c r="G10" s="3">
        <f>+'BOP PIIE data'!I10</f>
        <v>979800000</v>
      </c>
      <c r="H10" s="3">
        <f>+'BOP PIIE data'!F10</f>
        <v>160100000</v>
      </c>
      <c r="I10" s="3">
        <f>+'BOP PIIE data'!G10</f>
        <v>14800000</v>
      </c>
      <c r="J10" s="3">
        <f>+'BOP PIIE data'!K10</f>
        <v>57900000</v>
      </c>
      <c r="K10" s="3">
        <f>+'BOP PIIE data'!L10</f>
        <v>24200000</v>
      </c>
      <c r="L10" s="3">
        <f>+'BOP PIIE data'!M10</f>
        <v>0</v>
      </c>
      <c r="M10" s="3">
        <f>+'BOP PIIE data'!N10</f>
        <v>32900000</v>
      </c>
      <c r="N10" s="3">
        <f>+'BOP PIIE data'!O10</f>
        <v>0</v>
      </c>
      <c r="O10" s="3">
        <f>+'BOP PIIE data'!P10</f>
        <v>0</v>
      </c>
      <c r="P10" s="3">
        <f>+'BOP PIIE data'!Q10</f>
        <v>0</v>
      </c>
      <c r="Q10" s="3">
        <f>+'BOP PIIE data'!R10</f>
        <v>32900000</v>
      </c>
      <c r="R10" s="3">
        <f>+'BOP PIIE data'!S10</f>
        <v>-23300000</v>
      </c>
      <c r="S10" s="3">
        <f>+'BOP PIIE data'!T10</f>
        <v>279700000</v>
      </c>
      <c r="T10" s="3">
        <f>+'BOP PIIE data'!U10</f>
        <v>-593500000</v>
      </c>
      <c r="U10" s="10">
        <f>+'BOP PIIE data'!J10</f>
        <v>-852600000</v>
      </c>
      <c r="V10" s="10">
        <f>+'BOP PIIE data'!V10</f>
        <v>-895700000</v>
      </c>
    </row>
    <row r="11" spans="1:22" x14ac:dyDescent="0.2">
      <c r="A11" s="4">
        <v>30042</v>
      </c>
      <c r="B11" s="3">
        <f>+'BOP PIIE data'!B11</f>
        <v>4323500000</v>
      </c>
      <c r="C11" s="3">
        <f>+'BOP PIIE data'!C11</f>
        <v>5734200000</v>
      </c>
      <c r="D11" s="3">
        <f>+'BOP PIIE data'!D11</f>
        <v>1802900000</v>
      </c>
      <c r="E11" s="3">
        <f>+'BOP PIIE data'!E11</f>
        <v>1028600000</v>
      </c>
      <c r="F11" s="3">
        <f>+'BOP PIIE data'!H11</f>
        <v>239700000</v>
      </c>
      <c r="G11" s="3">
        <f>+'BOP PIIE data'!I11</f>
        <v>950100000</v>
      </c>
      <c r="H11" s="3">
        <f>+'BOP PIIE data'!F11</f>
        <v>156200000</v>
      </c>
      <c r="I11" s="3">
        <f>+'BOP PIIE data'!G11</f>
        <v>20600000</v>
      </c>
      <c r="J11" s="3">
        <f>+'BOP PIIE data'!K11</f>
        <v>14800000</v>
      </c>
      <c r="K11" s="3">
        <f>+'BOP PIIE data'!L11</f>
        <v>55100000</v>
      </c>
      <c r="L11" s="3">
        <f>+'BOP PIIE data'!M11</f>
        <v>0</v>
      </c>
      <c r="M11" s="3">
        <f>+'BOP PIIE data'!N11</f>
        <v>-90500000</v>
      </c>
      <c r="N11" s="3">
        <f>+'BOP PIIE data'!O11</f>
        <v>0</v>
      </c>
      <c r="O11" s="3">
        <f>+'BOP PIIE data'!P11</f>
        <v>0</v>
      </c>
      <c r="P11" s="3">
        <f>+'BOP PIIE data'!Q11</f>
        <v>0</v>
      </c>
      <c r="Q11" s="3">
        <f>+'BOP PIIE data'!R11</f>
        <v>-90500000</v>
      </c>
      <c r="R11" s="3">
        <f>+'BOP PIIE data'!S11</f>
        <v>136400000</v>
      </c>
      <c r="S11" s="3">
        <f>+'BOP PIIE data'!T11</f>
        <v>1169700000</v>
      </c>
      <c r="T11" s="3">
        <f>+'BOP PIIE data'!U11</f>
        <v>51900000</v>
      </c>
      <c r="U11" s="10">
        <f>+'BOP PIIE data'!J11</f>
        <v>-1211200000</v>
      </c>
      <c r="V11" s="10">
        <f>+'BOP PIIE data'!V11</f>
        <v>-931200000</v>
      </c>
    </row>
    <row r="12" spans="1:22" x14ac:dyDescent="0.2">
      <c r="A12" s="4">
        <v>30133</v>
      </c>
      <c r="B12" s="3">
        <f>+'BOP PIIE data'!B12</f>
        <v>4073000000</v>
      </c>
      <c r="C12" s="3">
        <f>+'BOP PIIE data'!C12</f>
        <v>5917000000</v>
      </c>
      <c r="D12" s="3">
        <f>+'BOP PIIE data'!D12</f>
        <v>1856600000</v>
      </c>
      <c r="E12" s="3">
        <f>+'BOP PIIE data'!E12</f>
        <v>1062600000</v>
      </c>
      <c r="F12" s="3">
        <f>+'BOP PIIE data'!H12</f>
        <v>259900000</v>
      </c>
      <c r="G12" s="3">
        <f>+'BOP PIIE data'!I12</f>
        <v>960100000</v>
      </c>
      <c r="H12" s="3">
        <f>+'BOP PIIE data'!F12</f>
        <v>159500000</v>
      </c>
      <c r="I12" s="3">
        <f>+'BOP PIIE data'!G12</f>
        <v>13900000</v>
      </c>
      <c r="J12" s="3">
        <f>+'BOP PIIE data'!K12</f>
        <v>44500000</v>
      </c>
      <c r="K12" s="3">
        <f>+'BOP PIIE data'!L12</f>
        <v>35600000</v>
      </c>
      <c r="L12" s="3">
        <f>+'BOP PIIE data'!M12</f>
        <v>0</v>
      </c>
      <c r="M12" s="3">
        <f>+'BOP PIIE data'!N12</f>
        <v>50700000</v>
      </c>
      <c r="N12" s="3">
        <f>+'BOP PIIE data'!O12</f>
        <v>0</v>
      </c>
      <c r="O12" s="3">
        <f>+'BOP PIIE data'!P12</f>
        <v>0</v>
      </c>
      <c r="P12" s="3">
        <f>+'BOP PIIE data'!Q12</f>
        <v>0</v>
      </c>
      <c r="Q12" s="3">
        <f>+'BOP PIIE data'!R12</f>
        <v>50700000</v>
      </c>
      <c r="R12" s="3">
        <f>+'BOP PIIE data'!S12</f>
        <v>197600000</v>
      </c>
      <c r="S12" s="3">
        <f>+'BOP PIIE data'!T12</f>
        <v>702300000</v>
      </c>
      <c r="T12" s="3">
        <f>+'BOP PIIE data'!U12</f>
        <v>-203200000</v>
      </c>
      <c r="U12" s="10">
        <f>+'BOP PIIE data'!J12</f>
        <v>-1604600000</v>
      </c>
      <c r="V12" s="10">
        <f>+'BOP PIIE data'!V12</f>
        <v>-749700000</v>
      </c>
    </row>
    <row r="13" spans="1:22" x14ac:dyDescent="0.2">
      <c r="A13" s="4">
        <v>30225</v>
      </c>
      <c r="B13" s="3">
        <f>+'BOP PIIE data'!B13</f>
        <v>3985200000</v>
      </c>
      <c r="C13" s="3">
        <f>+'BOP PIIE data'!C13</f>
        <v>6010800000</v>
      </c>
      <c r="D13" s="3">
        <f>+'BOP PIIE data'!D13</f>
        <v>1613000000</v>
      </c>
      <c r="E13" s="3">
        <f>+'BOP PIIE data'!E13</f>
        <v>894800000</v>
      </c>
      <c r="F13" s="3">
        <f>+'BOP PIIE data'!H13</f>
        <v>225100000</v>
      </c>
      <c r="G13" s="3">
        <f>+'BOP PIIE data'!I13</f>
        <v>1010500000</v>
      </c>
      <c r="H13" s="3">
        <f>+'BOP PIIE data'!F13</f>
        <v>144100000</v>
      </c>
      <c r="I13" s="3">
        <f>+'BOP PIIE data'!G13</f>
        <v>13600000</v>
      </c>
      <c r="J13" s="3">
        <f>+'BOP PIIE data'!K13</f>
        <v>66800000</v>
      </c>
      <c r="K13" s="3">
        <f>+'BOP PIIE data'!L13</f>
        <v>6000000</v>
      </c>
      <c r="L13" s="3">
        <f>+'BOP PIIE data'!M13</f>
        <v>0</v>
      </c>
      <c r="M13" s="3">
        <f>+'BOP PIIE data'!N13</f>
        <v>-7700000</v>
      </c>
      <c r="N13" s="3">
        <f>+'BOP PIIE data'!O13</f>
        <v>0</v>
      </c>
      <c r="O13" s="3">
        <f>+'BOP PIIE data'!P13</f>
        <v>0</v>
      </c>
      <c r="P13" s="3">
        <f>+'BOP PIIE data'!Q13</f>
        <v>0</v>
      </c>
      <c r="Q13" s="3">
        <f>+'BOP PIIE data'!R13</f>
        <v>-7700000</v>
      </c>
      <c r="R13" s="3">
        <f>+'BOP PIIE data'!S13</f>
        <v>181500000</v>
      </c>
      <c r="S13" s="3">
        <f>+'BOP PIIE data'!T13</f>
        <v>3032800000</v>
      </c>
      <c r="T13" s="3">
        <f>+'BOP PIIE data'!U13</f>
        <v>837400000</v>
      </c>
      <c r="U13" s="10">
        <f>+'BOP PIIE data'!J13</f>
        <v>-1962300000</v>
      </c>
      <c r="V13" s="10">
        <f>+'BOP PIIE data'!V13</f>
        <v>-1945400000</v>
      </c>
    </row>
    <row r="14" spans="1:22" x14ac:dyDescent="0.2">
      <c r="A14" s="4">
        <v>30317</v>
      </c>
      <c r="B14" s="3">
        <f>+'BOP PIIE data'!B14</f>
        <v>4077800000</v>
      </c>
      <c r="C14" s="3">
        <f>+'BOP PIIE data'!C14</f>
        <v>5841700000</v>
      </c>
      <c r="D14" s="3">
        <f>+'BOP PIIE data'!D14</f>
        <v>1651400000</v>
      </c>
      <c r="E14" s="3">
        <f>+'BOP PIIE data'!E14</f>
        <v>930200000</v>
      </c>
      <c r="F14" s="3">
        <f>+'BOP PIIE data'!H14</f>
        <v>260900000</v>
      </c>
      <c r="G14" s="3">
        <f>+'BOP PIIE data'!I14</f>
        <v>933000000</v>
      </c>
      <c r="H14" s="3">
        <f>+'BOP PIIE data'!F14</f>
        <v>177800000</v>
      </c>
      <c r="I14" s="3">
        <f>+'BOP PIIE data'!G14</f>
        <v>9500000</v>
      </c>
      <c r="J14" s="3">
        <f>+'BOP PIIE data'!K14</f>
        <v>78100000</v>
      </c>
      <c r="K14" s="3">
        <f>+'BOP PIIE data'!L14</f>
        <v>51000000</v>
      </c>
      <c r="L14" s="3">
        <f>+'BOP PIIE data'!M14</f>
        <v>0</v>
      </c>
      <c r="M14" s="3">
        <f>+'BOP PIIE data'!N14</f>
        <v>-91300000</v>
      </c>
      <c r="N14" s="3">
        <f>+'BOP PIIE data'!O14</f>
        <v>0</v>
      </c>
      <c r="O14" s="3">
        <f>+'BOP PIIE data'!P14</f>
        <v>0</v>
      </c>
      <c r="P14" s="3">
        <f>+'BOP PIIE data'!Q14</f>
        <v>0</v>
      </c>
      <c r="Q14" s="3">
        <f>+'BOP PIIE data'!R14</f>
        <v>-91300000</v>
      </c>
      <c r="R14" s="3">
        <f>+'BOP PIIE data'!S14</f>
        <v>-161600000</v>
      </c>
      <c r="S14" s="3">
        <f>+'BOP PIIE data'!T14</f>
        <v>268200000</v>
      </c>
      <c r="T14" s="3">
        <f>+'BOP PIIE data'!U14</f>
        <v>-982800000</v>
      </c>
      <c r="U14" s="10">
        <f>+'BOP PIIE data'!J14</f>
        <v>-1546500000</v>
      </c>
      <c r="V14" s="10">
        <f>+'BOP PIIE data'!V14</f>
        <v>-1294200000</v>
      </c>
    </row>
    <row r="15" spans="1:22" x14ac:dyDescent="0.2">
      <c r="A15" s="4">
        <v>30407</v>
      </c>
      <c r="B15" s="3">
        <f>+'BOP PIIE data'!B15</f>
        <v>4729900000</v>
      </c>
      <c r="C15" s="3">
        <f>+'BOP PIIE data'!C15</f>
        <v>5708900000</v>
      </c>
      <c r="D15" s="3">
        <f>+'BOP PIIE data'!D15</f>
        <v>1665000000</v>
      </c>
      <c r="E15" s="3">
        <f>+'BOP PIIE data'!E15</f>
        <v>1107600000</v>
      </c>
      <c r="F15" s="3">
        <f>+'BOP PIIE data'!H15</f>
        <v>200700000</v>
      </c>
      <c r="G15" s="3">
        <f>+'BOP PIIE data'!I15</f>
        <v>856300000</v>
      </c>
      <c r="H15" s="3">
        <f>+'BOP PIIE data'!F15</f>
        <v>152400000</v>
      </c>
      <c r="I15" s="3">
        <f>+'BOP PIIE data'!G15</f>
        <v>10100000</v>
      </c>
      <c r="J15" s="3">
        <f>+'BOP PIIE data'!K15</f>
        <v>30200000</v>
      </c>
      <c r="K15" s="3">
        <f>+'BOP PIIE data'!L15</f>
        <v>48100000</v>
      </c>
      <c r="L15" s="3">
        <f>+'BOP PIIE data'!M15</f>
        <v>0</v>
      </c>
      <c r="M15" s="3">
        <f>+'BOP PIIE data'!N15</f>
        <v>158100000</v>
      </c>
      <c r="N15" s="3">
        <f>+'BOP PIIE data'!O15</f>
        <v>0</v>
      </c>
      <c r="O15" s="3">
        <f>+'BOP PIIE data'!P15</f>
        <v>0</v>
      </c>
      <c r="P15" s="3">
        <f>+'BOP PIIE data'!Q15</f>
        <v>0</v>
      </c>
      <c r="Q15" s="3">
        <f>+'BOP PIIE data'!R15</f>
        <v>158100000</v>
      </c>
      <c r="R15" s="3">
        <f>+'BOP PIIE data'!S15</f>
        <v>39300000</v>
      </c>
      <c r="S15" s="3">
        <f>+'BOP PIIE data'!T15</f>
        <v>635000000</v>
      </c>
      <c r="T15" s="3">
        <f>+'BOP PIIE data'!U15</f>
        <v>16500000</v>
      </c>
      <c r="U15" s="10">
        <f>+'BOP PIIE data'!J15</f>
        <v>-934900000</v>
      </c>
      <c r="V15" s="10">
        <f>+'BOP PIIE data'!V15</f>
        <v>-755200000</v>
      </c>
    </row>
    <row r="16" spans="1:22" x14ac:dyDescent="0.2">
      <c r="A16" s="4">
        <v>30498</v>
      </c>
      <c r="B16" s="3">
        <f>+'BOP PIIE data'!B16</f>
        <v>4939300000</v>
      </c>
      <c r="C16" s="3">
        <f>+'BOP PIIE data'!C16</f>
        <v>5703600000</v>
      </c>
      <c r="D16" s="3">
        <f>+'BOP PIIE data'!D16</f>
        <v>1715100000</v>
      </c>
      <c r="E16" s="3">
        <f>+'BOP PIIE data'!E16</f>
        <v>869400000</v>
      </c>
      <c r="F16" s="3">
        <f>+'BOP PIIE data'!H16</f>
        <v>231900000</v>
      </c>
      <c r="G16" s="3">
        <f>+'BOP PIIE data'!I16</f>
        <v>871800000</v>
      </c>
      <c r="H16" s="3">
        <f>+'BOP PIIE data'!F16</f>
        <v>168600000</v>
      </c>
      <c r="I16" s="3">
        <f>+'BOP PIIE data'!G16</f>
        <v>11500000</v>
      </c>
      <c r="J16" s="3">
        <f>+'BOP PIIE data'!K16</f>
        <v>30100000</v>
      </c>
      <c r="K16" s="3">
        <f>+'BOP PIIE data'!L16</f>
        <v>36200000</v>
      </c>
      <c r="L16" s="3">
        <f>+'BOP PIIE data'!M16</f>
        <v>0</v>
      </c>
      <c r="M16" s="3">
        <f>+'BOP PIIE data'!N16</f>
        <v>-52000000</v>
      </c>
      <c r="N16" s="3">
        <f>+'BOP PIIE data'!O16</f>
        <v>0</v>
      </c>
      <c r="O16" s="3">
        <f>+'BOP PIIE data'!P16</f>
        <v>0</v>
      </c>
      <c r="P16" s="3">
        <f>+'BOP PIIE data'!Q16</f>
        <v>0</v>
      </c>
      <c r="Q16" s="3">
        <f>+'BOP PIIE data'!R16</f>
        <v>-52000000</v>
      </c>
      <c r="R16" s="3">
        <f>+'BOP PIIE data'!S16</f>
        <v>-57700000</v>
      </c>
      <c r="S16" s="3">
        <f>+'BOP PIIE data'!T16</f>
        <v>1272800000</v>
      </c>
      <c r="T16" s="3">
        <f>+'BOP PIIE data'!U16</f>
        <v>295500000</v>
      </c>
      <c r="U16" s="10">
        <f>+'BOP PIIE data'!J16</f>
        <v>-401400000</v>
      </c>
      <c r="V16" s="10">
        <f>+'BOP PIIE data'!V16</f>
        <v>-989100000</v>
      </c>
    </row>
    <row r="17" spans="1:22" x14ac:dyDescent="0.2">
      <c r="A17" s="4">
        <v>30590</v>
      </c>
      <c r="B17" s="3">
        <f>+'BOP PIIE data'!B17</f>
        <v>5254300000</v>
      </c>
      <c r="C17" s="3">
        <f>+'BOP PIIE data'!C17</f>
        <v>6211000000</v>
      </c>
      <c r="D17" s="3">
        <f>+'BOP PIIE data'!D17</f>
        <v>1813200000</v>
      </c>
      <c r="E17" s="3">
        <f>+'BOP PIIE data'!E17</f>
        <v>1059200000</v>
      </c>
      <c r="F17" s="3">
        <f>+'BOP PIIE data'!H17</f>
        <v>242100000</v>
      </c>
      <c r="G17" s="3">
        <f>+'BOP PIIE data'!I17</f>
        <v>897500000</v>
      </c>
      <c r="H17" s="3">
        <f>+'BOP PIIE data'!F17</f>
        <v>157300000</v>
      </c>
      <c r="I17" s="3">
        <f>+'BOP PIIE data'!G17</f>
        <v>10100000</v>
      </c>
      <c r="J17" s="3">
        <f>+'BOP PIIE data'!K17</f>
        <v>30500000</v>
      </c>
      <c r="K17" s="3">
        <f>+'BOP PIIE data'!L17</f>
        <v>49000000</v>
      </c>
      <c r="L17" s="3">
        <f>+'BOP PIIE data'!M17</f>
        <v>0</v>
      </c>
      <c r="M17" s="3">
        <f>+'BOP PIIE data'!N17</f>
        <v>530800000</v>
      </c>
      <c r="N17" s="3">
        <f>+'BOP PIIE data'!O17</f>
        <v>0</v>
      </c>
      <c r="O17" s="3">
        <f>+'BOP PIIE data'!P17</f>
        <v>0</v>
      </c>
      <c r="P17" s="3">
        <f>+'BOP PIIE data'!Q17</f>
        <v>0</v>
      </c>
      <c r="Q17" s="3">
        <f>+'BOP PIIE data'!R17</f>
        <v>530800000</v>
      </c>
      <c r="R17" s="3">
        <f>+'BOP PIIE data'!S17</f>
        <v>152100000</v>
      </c>
      <c r="S17" s="3">
        <f>+'BOP PIIE data'!T17</f>
        <v>784000000</v>
      </c>
      <c r="T17" s="3">
        <f>+'BOP PIIE data'!U17</f>
        <v>596800000</v>
      </c>
      <c r="U17" s="10">
        <f>+'BOP PIIE data'!J17</f>
        <v>-710900000</v>
      </c>
      <c r="V17" s="10">
        <f>+'BOP PIIE data'!V17</f>
        <v>-584400000</v>
      </c>
    </row>
    <row r="18" spans="1:22" x14ac:dyDescent="0.2">
      <c r="A18" s="4">
        <v>30682</v>
      </c>
      <c r="B18" s="3">
        <f>+'BOP PIIE data'!B18</f>
        <v>5382300000</v>
      </c>
      <c r="C18" s="3">
        <f>+'BOP PIIE data'!C18</f>
        <v>6021600000</v>
      </c>
      <c r="D18" s="3">
        <f>+'BOP PIIE data'!D18</f>
        <v>1681200000</v>
      </c>
      <c r="E18" s="3">
        <f>+'BOP PIIE data'!E18</f>
        <v>983500000</v>
      </c>
      <c r="F18" s="3">
        <f>+'BOP PIIE data'!H18</f>
        <v>250600000</v>
      </c>
      <c r="G18" s="3">
        <f>+'BOP PIIE data'!I18</f>
        <v>896800000</v>
      </c>
      <c r="H18" s="3">
        <f>+'BOP PIIE data'!F18</f>
        <v>152500000</v>
      </c>
      <c r="I18" s="3">
        <f>+'BOP PIIE data'!G18</f>
        <v>8600000</v>
      </c>
      <c r="J18" s="3">
        <f>+'BOP PIIE data'!K18</f>
        <v>48500000</v>
      </c>
      <c r="K18" s="3">
        <f>+'BOP PIIE data'!L18</f>
        <v>-1900000</v>
      </c>
      <c r="L18" s="3">
        <f>+'BOP PIIE data'!M18</f>
        <v>0</v>
      </c>
      <c r="M18" s="3">
        <f>+'BOP PIIE data'!N18</f>
        <v>-30700000</v>
      </c>
      <c r="N18" s="3">
        <f>+'BOP PIIE data'!O18</f>
        <v>0</v>
      </c>
      <c r="O18" s="3">
        <f>+'BOP PIIE data'!P18</f>
        <v>0</v>
      </c>
      <c r="P18" s="3">
        <f>+'BOP PIIE data'!Q18</f>
        <v>0</v>
      </c>
      <c r="Q18" s="3">
        <f>+'BOP PIIE data'!R18</f>
        <v>-30700000</v>
      </c>
      <c r="R18" s="3">
        <f>+'BOP PIIE data'!S18</f>
        <v>6400000</v>
      </c>
      <c r="S18" s="3">
        <f>+'BOP PIIE data'!T18</f>
        <v>46100000</v>
      </c>
      <c r="T18" s="3">
        <f>+'BOP PIIE data'!U18</f>
        <v>-546700000</v>
      </c>
      <c r="U18" s="10">
        <f>+'BOP PIIE data'!J18</f>
        <v>-443900000</v>
      </c>
      <c r="V18" s="10">
        <f>+'BOP PIIE data'!V18</f>
        <v>-505300000</v>
      </c>
    </row>
    <row r="19" spans="1:22" x14ac:dyDescent="0.2">
      <c r="A19" s="4">
        <v>30773</v>
      </c>
      <c r="B19" s="3">
        <f>+'BOP PIIE data'!B19</f>
        <v>5167700000</v>
      </c>
      <c r="C19" s="3">
        <f>+'BOP PIIE data'!C19</f>
        <v>6192400000</v>
      </c>
      <c r="D19" s="3">
        <f>+'BOP PIIE data'!D19</f>
        <v>1748200000</v>
      </c>
      <c r="E19" s="3">
        <f>+'BOP PIIE data'!E19</f>
        <v>984700000</v>
      </c>
      <c r="F19" s="3">
        <f>+'BOP PIIE data'!H19</f>
        <v>252600000</v>
      </c>
      <c r="G19" s="3">
        <f>+'BOP PIIE data'!I19</f>
        <v>964700000</v>
      </c>
      <c r="H19" s="3">
        <f>+'BOP PIIE data'!F19</f>
        <v>160000000</v>
      </c>
      <c r="I19" s="3">
        <f>+'BOP PIIE data'!G19</f>
        <v>7500000</v>
      </c>
      <c r="J19" s="3">
        <f>+'BOP PIIE data'!K19</f>
        <v>19400000</v>
      </c>
      <c r="K19" s="3">
        <f>+'BOP PIIE data'!L19</f>
        <v>74200000</v>
      </c>
      <c r="L19" s="3">
        <f>+'BOP PIIE data'!M19</f>
        <v>0</v>
      </c>
      <c r="M19" s="3">
        <f>+'BOP PIIE data'!N19</f>
        <v>186400000</v>
      </c>
      <c r="N19" s="3">
        <f>+'BOP PIIE data'!O19</f>
        <v>0</v>
      </c>
      <c r="O19" s="3">
        <f>+'BOP PIIE data'!P19</f>
        <v>0</v>
      </c>
      <c r="P19" s="3">
        <f>+'BOP PIIE data'!Q19</f>
        <v>0</v>
      </c>
      <c r="Q19" s="3">
        <f>+'BOP PIIE data'!R19</f>
        <v>186400000</v>
      </c>
      <c r="R19" s="3">
        <f>+'BOP PIIE data'!S19</f>
        <v>-63200000</v>
      </c>
      <c r="S19" s="3">
        <f>+'BOP PIIE data'!T19</f>
        <v>929400000</v>
      </c>
      <c r="T19" s="3">
        <f>+'BOP PIIE data'!U19</f>
        <v>427900000</v>
      </c>
      <c r="U19" s="10">
        <f>+'BOP PIIE data'!J19</f>
        <v>-820800000</v>
      </c>
      <c r="V19" s="10">
        <f>+'BOP PIIE data'!V19</f>
        <v>-805900000</v>
      </c>
    </row>
    <row r="20" spans="1:22" x14ac:dyDescent="0.2">
      <c r="A20" s="4">
        <v>30864</v>
      </c>
      <c r="B20" s="3">
        <f>+'BOP PIIE data'!B20</f>
        <v>5793400000</v>
      </c>
      <c r="C20" s="3">
        <f>+'BOP PIIE data'!C20</f>
        <v>6498100000</v>
      </c>
      <c r="D20" s="3">
        <f>+'BOP PIIE data'!D20</f>
        <v>1745800000</v>
      </c>
      <c r="E20" s="3">
        <f>+'BOP PIIE data'!E20</f>
        <v>1013600000</v>
      </c>
      <c r="F20" s="3">
        <f>+'BOP PIIE data'!H20</f>
        <v>279600000</v>
      </c>
      <c r="G20" s="3">
        <f>+'BOP PIIE data'!I20</f>
        <v>1132100000</v>
      </c>
      <c r="H20" s="3">
        <f>+'BOP PIIE data'!F20</f>
        <v>151200000</v>
      </c>
      <c r="I20" s="3">
        <f>+'BOP PIIE data'!G20</f>
        <v>11400000</v>
      </c>
      <c r="J20" s="3">
        <f>+'BOP PIIE data'!K20</f>
        <v>17700000</v>
      </c>
      <c r="K20" s="3">
        <f>+'BOP PIIE data'!L20</f>
        <v>79200000</v>
      </c>
      <c r="L20" s="3">
        <f>+'BOP PIIE data'!M20</f>
        <v>0</v>
      </c>
      <c r="M20" s="3">
        <f>+'BOP PIIE data'!N20</f>
        <v>254900000</v>
      </c>
      <c r="N20" s="3">
        <f>+'BOP PIIE data'!O20</f>
        <v>0</v>
      </c>
      <c r="O20" s="3">
        <f>+'BOP PIIE data'!P20</f>
        <v>0</v>
      </c>
      <c r="P20" s="3">
        <f>+'BOP PIIE data'!Q20</f>
        <v>0</v>
      </c>
      <c r="Q20" s="3">
        <f>+'BOP PIIE data'!R20</f>
        <v>254900000</v>
      </c>
      <c r="R20" s="3">
        <f>+'BOP PIIE data'!S20</f>
        <v>-42200000</v>
      </c>
      <c r="S20" s="3">
        <f>+'BOP PIIE data'!T20</f>
        <v>169000000</v>
      </c>
      <c r="T20" s="3">
        <f>+'BOP PIIE data'!U20</f>
        <v>224800000</v>
      </c>
      <c r="U20" s="10">
        <f>+'BOP PIIE data'!J20</f>
        <v>-685200000</v>
      </c>
      <c r="V20" s="10">
        <f>+'BOP PIIE data'!V20</f>
        <v>-302800000</v>
      </c>
    </row>
    <row r="21" spans="1:22" x14ac:dyDescent="0.2">
      <c r="A21" s="4">
        <v>30956</v>
      </c>
      <c r="B21" s="3">
        <f>+'BOP PIIE data'!B21</f>
        <v>6002600000</v>
      </c>
      <c r="C21" s="3">
        <f>+'BOP PIIE data'!C21</f>
        <v>6005900000</v>
      </c>
      <c r="D21" s="3">
        <f>+'BOP PIIE data'!D21</f>
        <v>1759900000</v>
      </c>
      <c r="E21" s="3">
        <f>+'BOP PIIE data'!E21</f>
        <v>1032400000</v>
      </c>
      <c r="F21" s="3">
        <f>+'BOP PIIE data'!H21</f>
        <v>309900000</v>
      </c>
      <c r="G21" s="3">
        <f>+'BOP PIIE data'!I21</f>
        <v>1095800000</v>
      </c>
      <c r="H21" s="3">
        <f>+'BOP PIIE data'!F21</f>
        <v>170800000</v>
      </c>
      <c r="I21" s="3">
        <f>+'BOP PIIE data'!G21</f>
        <v>6800000</v>
      </c>
      <c r="J21" s="3">
        <f>+'BOP PIIE data'!K21</f>
        <v>4900000</v>
      </c>
      <c r="K21" s="3">
        <f>+'BOP PIIE data'!L21</f>
        <v>71800000</v>
      </c>
      <c r="L21" s="3">
        <f>+'BOP PIIE data'!M21</f>
        <v>0</v>
      </c>
      <c r="M21" s="3">
        <f>+'BOP PIIE data'!N21</f>
        <v>425400000</v>
      </c>
      <c r="N21" s="3">
        <f>+'BOP PIIE data'!O21</f>
        <v>0</v>
      </c>
      <c r="O21" s="3">
        <f>+'BOP PIIE data'!P21</f>
        <v>0</v>
      </c>
      <c r="P21" s="3">
        <f>+'BOP PIIE data'!Q21</f>
        <v>0</v>
      </c>
      <c r="Q21" s="3">
        <f>+'BOP PIIE data'!R21</f>
        <v>425400000</v>
      </c>
      <c r="R21" s="3">
        <f>+'BOP PIIE data'!S21</f>
        <v>101300000</v>
      </c>
      <c r="S21" s="3">
        <f>+'BOP PIIE data'!T21</f>
        <v>372300000</v>
      </c>
      <c r="T21" s="3">
        <f>+'BOP PIIE data'!U21</f>
        <v>769100000</v>
      </c>
      <c r="U21" s="10">
        <f>+'BOP PIIE data'!J21</f>
        <v>102300000</v>
      </c>
      <c r="V21" s="10">
        <f>+'BOP PIIE data'!V21</f>
        <v>5800000</v>
      </c>
    </row>
    <row r="22" spans="1:22" x14ac:dyDescent="0.2">
      <c r="A22" s="4">
        <v>31048</v>
      </c>
      <c r="B22" s="3">
        <f>+'BOP PIIE data'!B22</f>
        <v>5273200000</v>
      </c>
      <c r="C22" s="3">
        <f>+'BOP PIIE data'!C22</f>
        <v>5954300000</v>
      </c>
      <c r="D22" s="3">
        <f>+'BOP PIIE data'!D22</f>
        <v>1538200000</v>
      </c>
      <c r="E22" s="3">
        <f>+'BOP PIIE data'!E22</f>
        <v>911800000</v>
      </c>
      <c r="F22" s="3">
        <f>+'BOP PIIE data'!H22</f>
        <v>268100000</v>
      </c>
      <c r="G22" s="3">
        <f>+'BOP PIIE data'!I22</f>
        <v>1014800000</v>
      </c>
      <c r="H22" s="3">
        <f>+'BOP PIIE data'!F22</f>
        <v>166600000</v>
      </c>
      <c r="I22" s="3">
        <f>+'BOP PIIE data'!G22</f>
        <v>7400000</v>
      </c>
      <c r="J22" s="3">
        <f>+'BOP PIIE data'!K22</f>
        <v>134000000</v>
      </c>
      <c r="K22" s="3">
        <f>+'BOP PIIE data'!L22</f>
        <v>88500000</v>
      </c>
      <c r="L22" s="3">
        <f>+'BOP PIIE data'!M22</f>
        <v>0</v>
      </c>
      <c r="M22" s="3">
        <f>+'BOP PIIE data'!N22</f>
        <v>266400000</v>
      </c>
      <c r="N22" s="3">
        <f>+'BOP PIIE data'!O22</f>
        <v>0</v>
      </c>
      <c r="O22" s="3">
        <f>+'BOP PIIE data'!P22</f>
        <v>0</v>
      </c>
      <c r="P22" s="3">
        <f>+'BOP PIIE data'!Q22</f>
        <v>0</v>
      </c>
      <c r="Q22" s="3">
        <f>+'BOP PIIE data'!R22</f>
        <v>266400000</v>
      </c>
      <c r="R22" s="3">
        <f>+'BOP PIIE data'!S22</f>
        <v>308300000</v>
      </c>
      <c r="S22" s="3">
        <f>+'BOP PIIE data'!T22</f>
        <v>727500000</v>
      </c>
      <c r="T22" s="3">
        <f>+'BOP PIIE data'!U22</f>
        <v>-909400000</v>
      </c>
      <c r="U22" s="10">
        <f>+'BOP PIIE data'!J22</f>
        <v>-642200000</v>
      </c>
      <c r="V22" s="10">
        <f>+'BOP PIIE data'!V22</f>
        <v>-1549500000</v>
      </c>
    </row>
    <row r="23" spans="1:22" x14ac:dyDescent="0.2">
      <c r="A23" s="4">
        <v>31138</v>
      </c>
      <c r="B23" s="3">
        <f>+'BOP PIIE data'!B23</f>
        <v>5338200000</v>
      </c>
      <c r="C23" s="3">
        <f>+'BOP PIIE data'!C23</f>
        <v>5857700000</v>
      </c>
      <c r="D23" s="3">
        <f>+'BOP PIIE data'!D23</f>
        <v>1404000000</v>
      </c>
      <c r="E23" s="3">
        <f>+'BOP PIIE data'!E23</f>
        <v>907400000</v>
      </c>
      <c r="F23" s="3">
        <f>+'BOP PIIE data'!H23</f>
        <v>275400000</v>
      </c>
      <c r="G23" s="3">
        <f>+'BOP PIIE data'!I23</f>
        <v>993400000</v>
      </c>
      <c r="H23" s="3">
        <f>+'BOP PIIE data'!F23</f>
        <v>195900000</v>
      </c>
      <c r="I23" s="3">
        <f>+'BOP PIIE data'!G23</f>
        <v>7700000</v>
      </c>
      <c r="J23" s="3">
        <f>+'BOP PIIE data'!K23</f>
        <v>278000000</v>
      </c>
      <c r="K23" s="3">
        <f>+'BOP PIIE data'!L23</f>
        <v>57300000</v>
      </c>
      <c r="L23" s="3">
        <f>+'BOP PIIE data'!M23</f>
        <v>0</v>
      </c>
      <c r="M23" s="3">
        <f>+'BOP PIIE data'!N23</f>
        <v>510600000</v>
      </c>
      <c r="N23" s="3">
        <f>+'BOP PIIE data'!O23</f>
        <v>0</v>
      </c>
      <c r="O23" s="3">
        <f>+'BOP PIIE data'!P23</f>
        <v>0</v>
      </c>
      <c r="P23" s="3">
        <f>+'BOP PIIE data'!Q23</f>
        <v>0</v>
      </c>
      <c r="Q23" s="3">
        <f>+'BOP PIIE data'!R23</f>
        <v>510600000</v>
      </c>
      <c r="R23" s="3">
        <f>+'BOP PIIE data'!S23</f>
        <v>-175900000</v>
      </c>
      <c r="S23" s="3">
        <f>+'BOP PIIE data'!T23</f>
        <v>543400000</v>
      </c>
      <c r="T23" s="3">
        <f>+'BOP PIIE data'!U23</f>
        <v>-59600000</v>
      </c>
      <c r="U23" s="10">
        <f>+'BOP PIIE data'!J23</f>
        <v>-552700000</v>
      </c>
      <c r="V23" s="10">
        <f>+'BOP PIIE data'!V23</f>
        <v>-1068800000</v>
      </c>
    </row>
    <row r="24" spans="1:22" x14ac:dyDescent="0.2">
      <c r="A24" s="4">
        <v>31229</v>
      </c>
      <c r="B24" s="3">
        <f>+'BOP PIIE data'!B24</f>
        <v>5220700000</v>
      </c>
      <c r="C24" s="3">
        <f>+'BOP PIIE data'!C24</f>
        <v>5697000000</v>
      </c>
      <c r="D24" s="3">
        <f>+'BOP PIIE data'!D24</f>
        <v>1417100000</v>
      </c>
      <c r="E24" s="3">
        <f>+'BOP PIIE data'!E24</f>
        <v>888400000</v>
      </c>
      <c r="F24" s="3">
        <f>+'BOP PIIE data'!H24</f>
        <v>306700000</v>
      </c>
      <c r="G24" s="3">
        <f>+'BOP PIIE data'!I24</f>
        <v>1125200000</v>
      </c>
      <c r="H24" s="3">
        <f>+'BOP PIIE data'!F24</f>
        <v>230300000</v>
      </c>
      <c r="I24" s="3">
        <f>+'BOP PIIE data'!G24</f>
        <v>7900000</v>
      </c>
      <c r="J24" s="3">
        <f>+'BOP PIIE data'!K24</f>
        <v>149000000</v>
      </c>
      <c r="K24" s="3">
        <f>+'BOP PIIE data'!L24</f>
        <v>93300000</v>
      </c>
      <c r="L24" s="3">
        <f>+'BOP PIIE data'!M24</f>
        <v>0</v>
      </c>
      <c r="M24" s="3">
        <f>+'BOP PIIE data'!N24</f>
        <v>463400000</v>
      </c>
      <c r="N24" s="3">
        <f>+'BOP PIIE data'!O24</f>
        <v>0</v>
      </c>
      <c r="O24" s="3">
        <f>+'BOP PIIE data'!P24</f>
        <v>0</v>
      </c>
      <c r="P24" s="3">
        <f>+'BOP PIIE data'!Q24</f>
        <v>0</v>
      </c>
      <c r="Q24" s="3">
        <f>+'BOP PIIE data'!R24</f>
        <v>463400000</v>
      </c>
      <c r="R24" s="3">
        <f>+'BOP PIIE data'!S24</f>
        <v>82600000</v>
      </c>
      <c r="S24" s="3">
        <f>+'BOP PIIE data'!T24</f>
        <v>587900000</v>
      </c>
      <c r="T24" s="3">
        <f>+'BOP PIIE data'!U24</f>
        <v>448700000</v>
      </c>
      <c r="U24" s="10">
        <f>+'BOP PIIE data'!J24</f>
        <v>-543700000</v>
      </c>
      <c r="V24" s="10">
        <f>+'BOP PIIE data'!V24</f>
        <v>-464300000</v>
      </c>
    </row>
    <row r="25" spans="1:22" x14ac:dyDescent="0.2">
      <c r="A25" s="4">
        <v>31321</v>
      </c>
      <c r="B25" s="3">
        <f>+'BOP PIIE data'!B25</f>
        <v>4939400000</v>
      </c>
      <c r="C25" s="3">
        <f>+'BOP PIIE data'!C25</f>
        <v>5613100000</v>
      </c>
      <c r="D25" s="3">
        <f>+'BOP PIIE data'!D25</f>
        <v>1574800000</v>
      </c>
      <c r="E25" s="3">
        <f>+'BOP PIIE data'!E25</f>
        <v>893200000</v>
      </c>
      <c r="F25" s="3">
        <f>+'BOP PIIE data'!H25</f>
        <v>304600000</v>
      </c>
      <c r="G25" s="3">
        <f>+'BOP PIIE data'!I25</f>
        <v>988500000</v>
      </c>
      <c r="H25" s="3">
        <f>+'BOP PIIE data'!F25</f>
        <v>244400000</v>
      </c>
      <c r="I25" s="3">
        <f>+'BOP PIIE data'!G25</f>
        <v>8100000</v>
      </c>
      <c r="J25" s="3">
        <f>+'BOP PIIE data'!K25</f>
        <v>46800000</v>
      </c>
      <c r="K25" s="3">
        <f>+'BOP PIIE data'!L25</f>
        <v>116200000</v>
      </c>
      <c r="L25" s="3">
        <f>+'BOP PIIE data'!M25</f>
        <v>0</v>
      </c>
      <c r="M25" s="3">
        <f>+'BOP PIIE data'!N25</f>
        <v>497000000</v>
      </c>
      <c r="N25" s="3">
        <f>+'BOP PIIE data'!O25</f>
        <v>0</v>
      </c>
      <c r="O25" s="3">
        <f>+'BOP PIIE data'!P25</f>
        <v>0</v>
      </c>
      <c r="P25" s="3">
        <f>+'BOP PIIE data'!Q25</f>
        <v>0</v>
      </c>
      <c r="Q25" s="3">
        <f>+'BOP PIIE data'!R25</f>
        <v>497000000</v>
      </c>
      <c r="R25" s="3">
        <f>+'BOP PIIE data'!S25</f>
        <v>-147700000</v>
      </c>
      <c r="S25" s="3">
        <f>+'BOP PIIE data'!T25</f>
        <v>584800000</v>
      </c>
      <c r="T25" s="3">
        <f>+'BOP PIIE data'!U25</f>
        <v>479400000</v>
      </c>
      <c r="U25" s="10">
        <f>+'BOP PIIE data'!J25</f>
        <v>-439700000</v>
      </c>
      <c r="V25" s="10">
        <f>+'BOP PIIE data'!V25</f>
        <v>-819500000</v>
      </c>
    </row>
    <row r="26" spans="1:22" x14ac:dyDescent="0.2">
      <c r="A26" s="4">
        <v>31413</v>
      </c>
      <c r="B26" s="3">
        <f>+'BOP PIIE data'!B26</f>
        <v>6791200000</v>
      </c>
      <c r="C26" s="3">
        <f>+'BOP PIIE data'!C26</f>
        <v>7051300000</v>
      </c>
      <c r="D26" s="3">
        <f>+'BOP PIIE data'!D26</f>
        <v>1322800000</v>
      </c>
      <c r="E26" s="3">
        <f>+'BOP PIIE data'!E26</f>
        <v>966500000</v>
      </c>
      <c r="F26" s="3">
        <f>+'BOP PIIE data'!H26</f>
        <v>287400000</v>
      </c>
      <c r="G26" s="3">
        <f>+'BOP PIIE data'!I26</f>
        <v>1148900000</v>
      </c>
      <c r="H26" s="3">
        <f>+'BOP PIIE data'!F26</f>
        <v>277500000</v>
      </c>
      <c r="I26" s="3">
        <f>+'BOP PIIE data'!G26</f>
        <v>10800000</v>
      </c>
      <c r="J26" s="3">
        <f>+'BOP PIIE data'!K26</f>
        <v>235700000</v>
      </c>
      <c r="K26" s="3">
        <f>+'BOP PIIE data'!L26</f>
        <v>121500000</v>
      </c>
      <c r="L26" s="3">
        <f>+'BOP PIIE data'!M26</f>
        <v>0</v>
      </c>
      <c r="M26" s="3">
        <f>+'BOP PIIE data'!N26</f>
        <v>406700000</v>
      </c>
      <c r="N26" s="3">
        <f>+'BOP PIIE data'!O26</f>
        <v>0</v>
      </c>
      <c r="O26" s="3">
        <f>+'BOP PIIE data'!P26</f>
        <v>0</v>
      </c>
      <c r="P26" s="3">
        <f>+'BOP PIIE data'!Q26</f>
        <v>0</v>
      </c>
      <c r="Q26" s="3">
        <f>+'BOP PIIE data'!R26</f>
        <v>406700000</v>
      </c>
      <c r="R26" s="3">
        <f>+'BOP PIIE data'!S26</f>
        <v>52000000</v>
      </c>
      <c r="S26" s="3">
        <f>+'BOP PIIE data'!T26</f>
        <v>-523200000</v>
      </c>
      <c r="T26" s="3">
        <f>+'BOP PIIE data'!U26</f>
        <v>-507400000</v>
      </c>
      <c r="U26" s="10">
        <f>+'BOP PIIE data'!J26</f>
        <v>-498600000</v>
      </c>
      <c r="V26" s="10">
        <f>+'BOP PIIE data'!V26</f>
        <v>-224700000</v>
      </c>
    </row>
    <row r="27" spans="1:22" x14ac:dyDescent="0.2">
      <c r="A27" s="4">
        <v>31503</v>
      </c>
      <c r="B27" s="3">
        <f>+'BOP PIIE data'!B27</f>
        <v>7722500000</v>
      </c>
      <c r="C27" s="3">
        <f>+'BOP PIIE data'!C27</f>
        <v>7047300000</v>
      </c>
      <c r="D27" s="3">
        <f>+'BOP PIIE data'!D27</f>
        <v>1504900000</v>
      </c>
      <c r="E27" s="3">
        <f>+'BOP PIIE data'!E27</f>
        <v>1035700000</v>
      </c>
      <c r="F27" s="3">
        <f>+'BOP PIIE data'!H27</f>
        <v>364300000</v>
      </c>
      <c r="G27" s="3">
        <f>+'BOP PIIE data'!I27</f>
        <v>1116800000</v>
      </c>
      <c r="H27" s="3">
        <f>+'BOP PIIE data'!F27</f>
        <v>312200000</v>
      </c>
      <c r="I27" s="3">
        <f>+'BOP PIIE data'!G27</f>
        <v>14700000</v>
      </c>
      <c r="J27" s="3">
        <f>+'BOP PIIE data'!K27</f>
        <v>255300000</v>
      </c>
      <c r="K27" s="3">
        <f>+'BOP PIIE data'!L27</f>
        <v>134200000</v>
      </c>
      <c r="L27" s="3">
        <f>+'BOP PIIE data'!M27</f>
        <v>0</v>
      </c>
      <c r="M27" s="3">
        <f>+'BOP PIIE data'!N27</f>
        <v>33100000</v>
      </c>
      <c r="N27" s="3">
        <f>+'BOP PIIE data'!O27</f>
        <v>0</v>
      </c>
      <c r="O27" s="3">
        <f>+'BOP PIIE data'!P27</f>
        <v>0</v>
      </c>
      <c r="P27" s="3">
        <f>+'BOP PIIE data'!Q27</f>
        <v>0</v>
      </c>
      <c r="Q27" s="3">
        <f>+'BOP PIIE data'!R27</f>
        <v>33100000</v>
      </c>
      <c r="R27" s="3">
        <f>+'BOP PIIE data'!S27</f>
        <v>-18600000</v>
      </c>
      <c r="S27" s="3">
        <f>+'BOP PIIE data'!T27</f>
        <v>-294900000</v>
      </c>
      <c r="T27" s="3">
        <f>+'BOP PIIE data'!U27</f>
        <v>137500000</v>
      </c>
      <c r="U27" s="10">
        <f>+'BOP PIIE data'!J27</f>
        <v>689400000</v>
      </c>
      <c r="V27" s="10">
        <f>+'BOP PIIE data'!V27</f>
        <v>501800000</v>
      </c>
    </row>
    <row r="28" spans="1:22" x14ac:dyDescent="0.2">
      <c r="A28" s="4">
        <v>31594</v>
      </c>
      <c r="B28" s="3">
        <f>+'BOP PIIE data'!B28</f>
        <v>8082000000</v>
      </c>
      <c r="C28" s="3">
        <f>+'BOP PIIE data'!C28</f>
        <v>7366500000</v>
      </c>
      <c r="D28" s="3">
        <f>+'BOP PIIE data'!D28</f>
        <v>1677800000</v>
      </c>
      <c r="E28" s="3">
        <f>+'BOP PIIE data'!E28</f>
        <v>1009100000</v>
      </c>
      <c r="F28" s="3">
        <f>+'BOP PIIE data'!H28</f>
        <v>315000000</v>
      </c>
      <c r="G28" s="3">
        <f>+'BOP PIIE data'!I28</f>
        <v>990300000</v>
      </c>
      <c r="H28" s="3">
        <f>+'BOP PIIE data'!F28</f>
        <v>392500000</v>
      </c>
      <c r="I28" s="3">
        <f>+'BOP PIIE data'!G28</f>
        <v>9900000</v>
      </c>
      <c r="J28" s="3">
        <f>+'BOP PIIE data'!K28</f>
        <v>121900000</v>
      </c>
      <c r="K28" s="3">
        <f>+'BOP PIIE data'!L28</f>
        <v>155800000</v>
      </c>
      <c r="L28" s="3">
        <f>+'BOP PIIE data'!M28</f>
        <v>0</v>
      </c>
      <c r="M28" s="3">
        <f>+'BOP PIIE data'!N28</f>
        <v>-188800000</v>
      </c>
      <c r="N28" s="3">
        <f>+'BOP PIIE data'!O28</f>
        <v>0</v>
      </c>
      <c r="O28" s="3">
        <f>+'BOP PIIE data'!P28</f>
        <v>0</v>
      </c>
      <c r="P28" s="3">
        <f>+'BOP PIIE data'!Q28</f>
        <v>0</v>
      </c>
      <c r="Q28" s="3">
        <f>+'BOP PIIE data'!R28</f>
        <v>-188800000</v>
      </c>
      <c r="R28" s="3">
        <f>+'BOP PIIE data'!S28</f>
        <v>265600000</v>
      </c>
      <c r="S28" s="3">
        <f>+'BOP PIIE data'!T28</f>
        <v>-534200000</v>
      </c>
      <c r="T28" s="3">
        <f>+'BOP PIIE data'!U28</f>
        <v>500800000</v>
      </c>
      <c r="U28" s="10">
        <f>+'BOP PIIE data'!J28</f>
        <v>1091500000</v>
      </c>
      <c r="V28" s="10">
        <f>+'BOP PIIE data'!V28</f>
        <v>1455500000</v>
      </c>
    </row>
    <row r="29" spans="1:22" x14ac:dyDescent="0.2">
      <c r="A29" s="4">
        <v>31686</v>
      </c>
      <c r="B29" s="3">
        <f>+'BOP PIIE data'!B29</f>
        <v>8564400000</v>
      </c>
      <c r="C29" s="3">
        <f>+'BOP PIIE data'!C29</f>
        <v>7719000000</v>
      </c>
      <c r="D29" s="3">
        <f>+'BOP PIIE data'!D29</f>
        <v>1880300000</v>
      </c>
      <c r="E29" s="3">
        <f>+'BOP PIIE data'!E29</f>
        <v>1060500000</v>
      </c>
      <c r="F29" s="3">
        <f>+'BOP PIIE data'!H29</f>
        <v>352900000</v>
      </c>
      <c r="G29" s="3">
        <f>+'BOP PIIE data'!I29</f>
        <v>1012300000</v>
      </c>
      <c r="H29" s="3">
        <f>+'BOP PIIE data'!F29</f>
        <v>328800000</v>
      </c>
      <c r="I29" s="3">
        <f>+'BOP PIIE data'!G29</f>
        <v>10000000</v>
      </c>
      <c r="J29" s="3">
        <f>+'BOP PIIE data'!K29</f>
        <v>656200000</v>
      </c>
      <c r="K29" s="3">
        <f>+'BOP PIIE data'!L29</f>
        <v>271000000</v>
      </c>
      <c r="L29" s="3">
        <f>+'BOP PIIE data'!M29</f>
        <v>0</v>
      </c>
      <c r="M29" s="3">
        <f>+'BOP PIIE data'!N29</f>
        <v>-583700000</v>
      </c>
      <c r="N29" s="3">
        <f>+'BOP PIIE data'!O29</f>
        <v>0</v>
      </c>
      <c r="O29" s="3">
        <f>+'BOP PIIE data'!P29</f>
        <v>0</v>
      </c>
      <c r="P29" s="3">
        <f>+'BOP PIIE data'!Q29</f>
        <v>0</v>
      </c>
      <c r="Q29" s="3">
        <f>+'BOP PIIE data'!R29</f>
        <v>-583700000</v>
      </c>
      <c r="R29" s="3">
        <f>+'BOP PIIE data'!S29</f>
        <v>-12400000</v>
      </c>
      <c r="S29" s="3">
        <f>+'BOP PIIE data'!T29</f>
        <v>-593000000</v>
      </c>
      <c r="T29" s="3">
        <f>+'BOP PIIE data'!U29</f>
        <v>-176700000</v>
      </c>
      <c r="U29" s="10">
        <f>+'BOP PIIE data'!J29</f>
        <v>1324600000</v>
      </c>
      <c r="V29" s="10">
        <f>+'BOP PIIE data'!V29</f>
        <v>1372800000</v>
      </c>
    </row>
    <row r="30" spans="1:22" x14ac:dyDescent="0.2">
      <c r="A30" s="4">
        <v>31778</v>
      </c>
      <c r="B30" s="3">
        <f>+'BOP PIIE data'!B30</f>
        <v>9560200000</v>
      </c>
      <c r="C30" s="3">
        <f>+'BOP PIIE data'!C30</f>
        <v>7940600000</v>
      </c>
      <c r="D30" s="3">
        <f>+'BOP PIIE data'!D30</f>
        <v>2116000000</v>
      </c>
      <c r="E30" s="3">
        <f>+'BOP PIIE data'!E30</f>
        <v>1137700000</v>
      </c>
      <c r="F30" s="3">
        <f>+'BOP PIIE data'!H30</f>
        <v>289900000</v>
      </c>
      <c r="G30" s="3">
        <f>+'BOP PIIE data'!I30</f>
        <v>901300000</v>
      </c>
      <c r="H30" s="3">
        <f>+'BOP PIIE data'!F30</f>
        <v>359900000</v>
      </c>
      <c r="I30" s="3">
        <f>+'BOP PIIE data'!G30</f>
        <v>9400000</v>
      </c>
      <c r="J30" s="3">
        <f>+'BOP PIIE data'!K30</f>
        <v>124000000</v>
      </c>
      <c r="K30" s="3">
        <f>+'BOP PIIE data'!L30</f>
        <v>126900000</v>
      </c>
      <c r="L30" s="3">
        <f>+'BOP PIIE data'!M30</f>
        <v>0</v>
      </c>
      <c r="M30" s="3">
        <f>+'BOP PIIE data'!N30</f>
        <v>-158500000</v>
      </c>
      <c r="N30" s="3">
        <f>+'BOP PIIE data'!O30</f>
        <v>0</v>
      </c>
      <c r="O30" s="3">
        <f>+'BOP PIIE data'!P30</f>
        <v>0</v>
      </c>
      <c r="P30" s="3">
        <f>+'BOP PIIE data'!Q30</f>
        <v>0</v>
      </c>
      <c r="Q30" s="3">
        <f>+'BOP PIIE data'!R30</f>
        <v>-158500000</v>
      </c>
      <c r="R30" s="3">
        <f>+'BOP PIIE data'!S30</f>
        <v>104000000</v>
      </c>
      <c r="S30" s="3">
        <f>+'BOP PIIE data'!T30</f>
        <v>-2129200000</v>
      </c>
      <c r="T30" s="3">
        <f>+'BOP PIIE data'!U30</f>
        <v>-195800000</v>
      </c>
      <c r="U30" s="10">
        <f>+'BOP PIIE data'!J30</f>
        <v>2337000000</v>
      </c>
      <c r="V30" s="10">
        <f>+'BOP PIIE data'!V30</f>
        <v>2193000000</v>
      </c>
    </row>
    <row r="31" spans="1:22" x14ac:dyDescent="0.2">
      <c r="A31" s="4">
        <v>31868</v>
      </c>
      <c r="B31" s="3">
        <f>+'BOP PIIE data'!B31</f>
        <v>10998800000</v>
      </c>
      <c r="C31" s="3">
        <f>+'BOP PIIE data'!C31</f>
        <v>9400800000</v>
      </c>
      <c r="D31" s="3">
        <f>+'BOP PIIE data'!D31</f>
        <v>2217300000</v>
      </c>
      <c r="E31" s="3">
        <f>+'BOP PIIE data'!E31</f>
        <v>1141500000</v>
      </c>
      <c r="F31" s="3">
        <f>+'BOP PIIE data'!H31</f>
        <v>349600000</v>
      </c>
      <c r="G31" s="3">
        <f>+'BOP PIIE data'!I31</f>
        <v>991800000</v>
      </c>
      <c r="H31" s="3">
        <f>+'BOP PIIE data'!F31</f>
        <v>434000000</v>
      </c>
      <c r="I31" s="3">
        <f>+'BOP PIIE data'!G31</f>
        <v>9100000</v>
      </c>
      <c r="J31" s="3">
        <f>+'BOP PIIE data'!K31</f>
        <v>20900000</v>
      </c>
      <c r="K31" s="3">
        <f>+'BOP PIIE data'!L31</f>
        <v>300500000</v>
      </c>
      <c r="L31" s="3">
        <f>+'BOP PIIE data'!M31</f>
        <v>0</v>
      </c>
      <c r="M31" s="3">
        <f>+'BOP PIIE data'!N31</f>
        <v>95200000</v>
      </c>
      <c r="N31" s="3">
        <f>+'BOP PIIE data'!O31</f>
        <v>0</v>
      </c>
      <c r="O31" s="3">
        <f>+'BOP PIIE data'!P31</f>
        <v>0</v>
      </c>
      <c r="P31" s="3">
        <f>+'BOP PIIE data'!Q31</f>
        <v>0</v>
      </c>
      <c r="Q31" s="3">
        <f>+'BOP PIIE data'!R31</f>
        <v>95200000</v>
      </c>
      <c r="R31" s="3">
        <f>+'BOP PIIE data'!S31</f>
        <v>73500000</v>
      </c>
      <c r="S31" s="3">
        <f>+'BOP PIIE data'!T31</f>
        <v>-2423400000</v>
      </c>
      <c r="T31" s="3">
        <f>+'BOP PIIE data'!U31</f>
        <v>216600000</v>
      </c>
      <c r="U31" s="10">
        <f>+'BOP PIIE data'!J31</f>
        <v>2456500000</v>
      </c>
      <c r="V31" s="10">
        <f>+'BOP PIIE data'!V31</f>
        <v>2338700000</v>
      </c>
    </row>
    <row r="32" spans="1:22" x14ac:dyDescent="0.2">
      <c r="A32" s="4">
        <v>31959</v>
      </c>
      <c r="B32" s="3">
        <f>+'BOP PIIE data'!B32</f>
        <v>10597000000</v>
      </c>
      <c r="C32" s="3">
        <f>+'BOP PIIE data'!C32</f>
        <v>9841100000</v>
      </c>
      <c r="D32" s="3">
        <f>+'BOP PIIE data'!D32</f>
        <v>2182200000</v>
      </c>
      <c r="E32" s="3">
        <f>+'BOP PIIE data'!E32</f>
        <v>1180600000</v>
      </c>
      <c r="F32" s="3">
        <f>+'BOP PIIE data'!H32</f>
        <v>283900000</v>
      </c>
      <c r="G32" s="3">
        <f>+'BOP PIIE data'!I32</f>
        <v>895600000</v>
      </c>
      <c r="H32" s="3">
        <f>+'BOP PIIE data'!F32</f>
        <v>387900000</v>
      </c>
      <c r="I32" s="3">
        <f>+'BOP PIIE data'!G32</f>
        <v>6500000</v>
      </c>
      <c r="J32" s="3">
        <f>+'BOP PIIE data'!K32</f>
        <v>183300000</v>
      </c>
      <c r="K32" s="3">
        <f>+'BOP PIIE data'!L32</f>
        <v>184500000</v>
      </c>
      <c r="L32" s="3">
        <f>+'BOP PIIE data'!M32</f>
        <v>0</v>
      </c>
      <c r="M32" s="3">
        <f>+'BOP PIIE data'!N32</f>
        <v>-60700000</v>
      </c>
      <c r="N32" s="3">
        <f>+'BOP PIIE data'!O32</f>
        <v>0</v>
      </c>
      <c r="O32" s="3">
        <f>+'BOP PIIE data'!P32</f>
        <v>0</v>
      </c>
      <c r="P32" s="3">
        <f>+'BOP PIIE data'!Q32</f>
        <v>0</v>
      </c>
      <c r="Q32" s="3">
        <f>+'BOP PIIE data'!R32</f>
        <v>-60700000</v>
      </c>
      <c r="R32" s="3">
        <f>+'BOP PIIE data'!S32</f>
        <v>136400000</v>
      </c>
      <c r="S32" s="3">
        <f>+'BOP PIIE data'!T32</f>
        <v>-2498400000</v>
      </c>
      <c r="T32" s="3">
        <f>+'BOP PIIE data'!U32</f>
        <v>411600000</v>
      </c>
      <c r="U32" s="10">
        <f>+'BOP PIIE data'!J32</f>
        <v>1527200000</v>
      </c>
      <c r="V32" s="10">
        <f>+'BOP PIIE data'!V32</f>
        <v>3105900000</v>
      </c>
    </row>
    <row r="33" spans="1:22" x14ac:dyDescent="0.2">
      <c r="A33" s="4">
        <v>32051</v>
      </c>
      <c r="B33" s="3">
        <f>+'BOP PIIE data'!B33</f>
        <v>12552300000</v>
      </c>
      <c r="C33" s="3">
        <f>+'BOP PIIE data'!C33</f>
        <v>10746900000</v>
      </c>
      <c r="D33" s="3">
        <f>+'BOP PIIE data'!D33</f>
        <v>2027300000</v>
      </c>
      <c r="E33" s="3">
        <f>+'BOP PIIE data'!E33</f>
        <v>1304300000</v>
      </c>
      <c r="F33" s="3">
        <f>+'BOP PIIE data'!H33</f>
        <v>294000000</v>
      </c>
      <c r="G33" s="3">
        <f>+'BOP PIIE data'!I33</f>
        <v>1023700000</v>
      </c>
      <c r="H33" s="3">
        <f>+'BOP PIIE data'!F33</f>
        <v>520900000</v>
      </c>
      <c r="I33" s="3">
        <f>+'BOP PIIE data'!G33</f>
        <v>9200000</v>
      </c>
      <c r="J33" s="3">
        <f>+'BOP PIIE data'!K33</f>
        <v>216100000</v>
      </c>
      <c r="K33" s="3">
        <f>+'BOP PIIE data'!L33</f>
        <v>226700000</v>
      </c>
      <c r="L33" s="3">
        <f>+'BOP PIIE data'!M33</f>
        <v>0</v>
      </c>
      <c r="M33" s="3">
        <f>+'BOP PIIE data'!N33</f>
        <v>-172600000</v>
      </c>
      <c r="N33" s="3">
        <f>+'BOP PIIE data'!O33</f>
        <v>0</v>
      </c>
      <c r="O33" s="3">
        <f>+'BOP PIIE data'!P33</f>
        <v>0</v>
      </c>
      <c r="P33" s="3">
        <f>+'BOP PIIE data'!Q33</f>
        <v>0</v>
      </c>
      <c r="Q33" s="3">
        <f>+'BOP PIIE data'!R33</f>
        <v>-172600000</v>
      </c>
      <c r="R33" s="3">
        <f>+'BOP PIIE data'!S33</f>
        <v>230300000</v>
      </c>
      <c r="S33" s="3">
        <f>+'BOP PIIE data'!T33</f>
        <v>-2831600000</v>
      </c>
      <c r="T33" s="3">
        <f>+'BOP PIIE data'!U33</f>
        <v>453800000</v>
      </c>
      <c r="U33" s="10">
        <f>+'BOP PIIE data'!J33</f>
        <v>2310400000</v>
      </c>
      <c r="V33" s="10">
        <f>+'BOP PIIE data'!V33</f>
        <v>3677700000</v>
      </c>
    </row>
    <row r="34" spans="1:22" x14ac:dyDescent="0.2">
      <c r="A34" s="4">
        <v>32143</v>
      </c>
      <c r="B34" s="3">
        <f>+'BOP PIIE data'!B34</f>
        <v>13335700000</v>
      </c>
      <c r="C34" s="3">
        <f>+'BOP PIIE data'!C34</f>
        <v>10754400000</v>
      </c>
      <c r="D34" s="3">
        <f>+'BOP PIIE data'!D34</f>
        <v>2186600000</v>
      </c>
      <c r="E34" s="3">
        <f>+'BOP PIIE data'!E34</f>
        <v>1396200000</v>
      </c>
      <c r="F34" s="3">
        <f>+'BOP PIIE data'!H34</f>
        <v>334800000</v>
      </c>
      <c r="G34" s="3">
        <f>+'BOP PIIE data'!I34</f>
        <v>886400000</v>
      </c>
      <c r="H34" s="3">
        <f>+'BOP PIIE data'!F34</f>
        <v>646300000</v>
      </c>
      <c r="I34" s="3">
        <f>+'BOP PIIE data'!G34</f>
        <v>11000000</v>
      </c>
      <c r="J34" s="3">
        <f>+'BOP PIIE data'!K34</f>
        <v>113400000</v>
      </c>
      <c r="K34" s="3">
        <f>+'BOP PIIE data'!L34</f>
        <v>198800000</v>
      </c>
      <c r="L34" s="3">
        <f>+'BOP PIIE data'!M34</f>
        <v>5400000</v>
      </c>
      <c r="M34" s="3">
        <f>+'BOP PIIE data'!N34</f>
        <v>-457100000</v>
      </c>
      <c r="N34" s="3">
        <f>+'BOP PIIE data'!O34</f>
        <v>600000</v>
      </c>
      <c r="O34" s="3">
        <f>+'BOP PIIE data'!P34</f>
        <v>0</v>
      </c>
      <c r="P34" s="3">
        <f>+'BOP PIIE data'!Q34</f>
        <v>4800000</v>
      </c>
      <c r="Q34" s="3">
        <f>+'BOP PIIE data'!R34</f>
        <v>-457100000</v>
      </c>
      <c r="R34" s="3">
        <f>+'BOP PIIE data'!S34</f>
        <v>45400000</v>
      </c>
      <c r="S34" s="3">
        <f>+'BOP PIIE data'!T34</f>
        <v>621600000</v>
      </c>
      <c r="T34" s="3">
        <f>+'BOP PIIE data'!U34</f>
        <v>3400200000</v>
      </c>
      <c r="U34" s="10">
        <f>+'BOP PIIE data'!J34</f>
        <v>3455400000</v>
      </c>
      <c r="V34" s="10">
        <f>+'BOP PIIE data'!V34</f>
        <v>3201100000</v>
      </c>
    </row>
    <row r="35" spans="1:22" x14ac:dyDescent="0.2">
      <c r="A35" s="4">
        <v>32234</v>
      </c>
      <c r="B35" s="3">
        <f>+'BOP PIIE data'!B35</f>
        <v>13777200000</v>
      </c>
      <c r="C35" s="3">
        <f>+'BOP PIIE data'!C35</f>
        <v>11571000000</v>
      </c>
      <c r="D35" s="3">
        <f>+'BOP PIIE data'!D35</f>
        <v>2347600000</v>
      </c>
      <c r="E35" s="3">
        <f>+'BOP PIIE data'!E35</f>
        <v>1510400000</v>
      </c>
      <c r="F35" s="3">
        <f>+'BOP PIIE data'!H35</f>
        <v>362300000</v>
      </c>
      <c r="G35" s="3">
        <f>+'BOP PIIE data'!I35</f>
        <v>839700000</v>
      </c>
      <c r="H35" s="3">
        <f>+'BOP PIIE data'!F35</f>
        <v>532800000</v>
      </c>
      <c r="I35" s="3">
        <f>+'BOP PIIE data'!G35</f>
        <v>25400000</v>
      </c>
      <c r="J35" s="3">
        <f>+'BOP PIIE data'!K35</f>
        <v>148400000</v>
      </c>
      <c r="K35" s="3">
        <f>+'BOP PIIE data'!L35</f>
        <v>351700000</v>
      </c>
      <c r="L35" s="3">
        <f>+'BOP PIIE data'!M35</f>
        <v>266600000</v>
      </c>
      <c r="M35" s="3">
        <f>+'BOP PIIE data'!N35</f>
        <v>-218900000</v>
      </c>
      <c r="N35" s="3">
        <f>+'BOP PIIE data'!O35</f>
        <v>32100000</v>
      </c>
      <c r="O35" s="3">
        <f>+'BOP PIIE data'!P35</f>
        <v>0</v>
      </c>
      <c r="P35" s="3">
        <f>+'BOP PIIE data'!Q35</f>
        <v>234500000</v>
      </c>
      <c r="Q35" s="3">
        <f>+'BOP PIIE data'!R35</f>
        <v>-218900000</v>
      </c>
      <c r="R35" s="3">
        <f>+'BOP PIIE data'!S35</f>
        <v>278100000</v>
      </c>
      <c r="S35" s="3">
        <f>+'BOP PIIE data'!T35</f>
        <v>-167600000</v>
      </c>
      <c r="T35" s="3">
        <f>+'BOP PIIE data'!U35</f>
        <v>2412000000</v>
      </c>
      <c r="U35" s="10">
        <f>+'BOP PIIE data'!J35</f>
        <v>3073400000</v>
      </c>
      <c r="V35" s="10">
        <f>+'BOP PIIE data'!V35</f>
        <v>3139900000</v>
      </c>
    </row>
    <row r="36" spans="1:22" x14ac:dyDescent="0.2">
      <c r="A36" s="4">
        <v>32325</v>
      </c>
      <c r="B36" s="3">
        <f>+'BOP PIIE data'!B36</f>
        <v>14301300000</v>
      </c>
      <c r="C36" s="3">
        <f>+'BOP PIIE data'!C36</f>
        <v>12422700000</v>
      </c>
      <c r="D36" s="3">
        <f>+'BOP PIIE data'!D36</f>
        <v>2379500000</v>
      </c>
      <c r="E36" s="3">
        <f>+'BOP PIIE data'!E36</f>
        <v>1622100000</v>
      </c>
      <c r="F36" s="3">
        <f>+'BOP PIIE data'!H36</f>
        <v>422100000</v>
      </c>
      <c r="G36" s="3">
        <f>+'BOP PIIE data'!I36</f>
        <v>818500000</v>
      </c>
      <c r="H36" s="3">
        <f>+'BOP PIIE data'!F36</f>
        <v>508900000</v>
      </c>
      <c r="I36" s="3">
        <f>+'BOP PIIE data'!G36</f>
        <v>53700000</v>
      </c>
      <c r="J36" s="3">
        <f>+'BOP PIIE data'!K36</f>
        <v>286000000</v>
      </c>
      <c r="K36" s="3">
        <f>+'BOP PIIE data'!L36</f>
        <v>378200000</v>
      </c>
      <c r="L36" s="3">
        <f>+'BOP PIIE data'!M36</f>
        <v>183000000</v>
      </c>
      <c r="M36" s="3">
        <f>+'BOP PIIE data'!N36</f>
        <v>71800000</v>
      </c>
      <c r="N36" s="3">
        <f>+'BOP PIIE data'!O36</f>
        <v>25200000</v>
      </c>
      <c r="O36" s="3">
        <f>+'BOP PIIE data'!P36</f>
        <v>0</v>
      </c>
      <c r="P36" s="3">
        <f>+'BOP PIIE data'!Q36</f>
        <v>157800000</v>
      </c>
      <c r="Q36" s="3">
        <f>+'BOP PIIE data'!R36</f>
        <v>71800000</v>
      </c>
      <c r="R36" s="3">
        <f>+'BOP PIIE data'!S36</f>
        <v>554100000</v>
      </c>
      <c r="S36" s="3">
        <f>+'BOP PIIE data'!T36</f>
        <v>-134200000</v>
      </c>
      <c r="T36" s="3">
        <f>+'BOP PIIE data'!U36</f>
        <v>2875800000</v>
      </c>
      <c r="U36" s="10">
        <f>+'BOP PIIE data'!J36</f>
        <v>2694800000</v>
      </c>
      <c r="V36" s="10">
        <f>+'BOP PIIE data'!V36</f>
        <v>3583100000</v>
      </c>
    </row>
    <row r="37" spans="1:22" x14ac:dyDescent="0.2">
      <c r="A37" s="4">
        <v>32417</v>
      </c>
      <c r="B37" s="3">
        <f>+'BOP PIIE data'!B37</f>
        <v>14939000000</v>
      </c>
      <c r="C37" s="3">
        <f>+'BOP PIIE data'!C37</f>
        <v>12189500000</v>
      </c>
      <c r="D37" s="3">
        <f>+'BOP PIIE data'!D37</f>
        <v>2425900000</v>
      </c>
      <c r="E37" s="3">
        <f>+'BOP PIIE data'!E37</f>
        <v>1651100000</v>
      </c>
      <c r="F37" s="3">
        <f>+'BOP PIIE data'!H37</f>
        <v>461600000</v>
      </c>
      <c r="G37" s="3">
        <f>+'BOP PIIE data'!I37</f>
        <v>823500000</v>
      </c>
      <c r="H37" s="3">
        <f>+'BOP PIIE data'!F37</f>
        <v>450800000</v>
      </c>
      <c r="I37" s="3">
        <f>+'BOP PIIE data'!G37</f>
        <v>78800000</v>
      </c>
      <c r="J37" s="3">
        <f>+'BOP PIIE data'!K37</f>
        <v>178200000</v>
      </c>
      <c r="K37" s="3">
        <f>+'BOP PIIE data'!L37</f>
        <v>364400000</v>
      </c>
      <c r="L37" s="3">
        <f>+'BOP PIIE data'!M37</f>
        <v>18100000</v>
      </c>
      <c r="M37" s="3">
        <f>+'BOP PIIE data'!N37</f>
        <v>-3200000</v>
      </c>
      <c r="N37" s="3">
        <f>+'BOP PIIE data'!O37</f>
        <v>3400000</v>
      </c>
      <c r="O37" s="3">
        <f>+'BOP PIIE data'!P37</f>
        <v>0</v>
      </c>
      <c r="P37" s="3">
        <f>+'BOP PIIE data'!Q37</f>
        <v>14700000</v>
      </c>
      <c r="Q37" s="3">
        <f>+'BOP PIIE data'!R37</f>
        <v>-3200000</v>
      </c>
      <c r="R37" s="3">
        <f>+'BOP PIIE data'!S37</f>
        <v>838100000</v>
      </c>
      <c r="S37" s="3">
        <f>+'BOP PIIE data'!T37</f>
        <v>-3010800000</v>
      </c>
      <c r="T37" s="3">
        <f>+'BOP PIIE data'!U37</f>
        <v>169300000</v>
      </c>
      <c r="U37" s="10">
        <f>+'BOP PIIE data'!J37</f>
        <v>3534400000</v>
      </c>
      <c r="V37" s="10">
        <f>+'BOP PIIE data'!V37</f>
        <v>3853300000</v>
      </c>
    </row>
    <row r="38" spans="1:22" x14ac:dyDescent="0.2">
      <c r="A38" s="4">
        <v>32509</v>
      </c>
      <c r="B38" s="3">
        <f>+'BOP PIIE data'!B38</f>
        <v>14496700000</v>
      </c>
      <c r="C38" s="3">
        <f>+'BOP PIIE data'!C38</f>
        <v>12810700000</v>
      </c>
      <c r="D38" s="3">
        <f>+'BOP PIIE data'!D38</f>
        <v>2419400000</v>
      </c>
      <c r="E38" s="3">
        <f>+'BOP PIIE data'!E38</f>
        <v>1837300000</v>
      </c>
      <c r="F38" s="3">
        <f>+'BOP PIIE data'!H38</f>
        <v>498700000</v>
      </c>
      <c r="G38" s="3">
        <f>+'BOP PIIE data'!I38</f>
        <v>836100000</v>
      </c>
      <c r="H38" s="3">
        <f>+'BOP PIIE data'!F38</f>
        <v>425000000</v>
      </c>
      <c r="I38" s="3">
        <f>+'BOP PIIE data'!G38</f>
        <v>112600000</v>
      </c>
      <c r="J38" s="3">
        <f>+'BOP PIIE data'!K38</f>
        <v>97800000</v>
      </c>
      <c r="K38" s="3">
        <f>+'BOP PIIE data'!L38</f>
        <v>315600000</v>
      </c>
      <c r="L38" s="3">
        <f>+'BOP PIIE data'!M38</f>
        <v>207200000</v>
      </c>
      <c r="M38" s="3">
        <f>+'BOP PIIE data'!N38</f>
        <v>-47300000</v>
      </c>
      <c r="N38" s="3">
        <f>+'BOP PIIE data'!O38</f>
        <v>28900000</v>
      </c>
      <c r="O38" s="3">
        <f>+'BOP PIIE data'!P38</f>
        <v>0</v>
      </c>
      <c r="P38" s="3">
        <f>+'BOP PIIE data'!Q38</f>
        <v>178300000</v>
      </c>
      <c r="Q38" s="3">
        <f>+'BOP PIIE data'!R38</f>
        <v>-47300000</v>
      </c>
      <c r="R38" s="3">
        <f>+'BOP PIIE data'!S38</f>
        <v>-319900000</v>
      </c>
      <c r="S38" s="3">
        <f>+'BOP PIIE data'!T38</f>
        <v>-546500000</v>
      </c>
      <c r="T38" s="3">
        <f>+'BOP PIIE data'!U38</f>
        <v>2157900000</v>
      </c>
      <c r="U38" s="10">
        <f>+'BOP PIIE data'!J38</f>
        <v>2243100000</v>
      </c>
      <c r="V38" s="10">
        <f>+'BOP PIIE data'!V38</f>
        <v>2421200000</v>
      </c>
    </row>
    <row r="39" spans="1:22" x14ac:dyDescent="0.2">
      <c r="A39" s="4">
        <v>32599</v>
      </c>
      <c r="B39" s="3">
        <f>+'BOP PIIE data'!B39</f>
        <v>14180400000</v>
      </c>
      <c r="C39" s="3">
        <f>+'BOP PIIE data'!C39</f>
        <v>13348300000</v>
      </c>
      <c r="D39" s="3">
        <f>+'BOP PIIE data'!D39</f>
        <v>2503900000</v>
      </c>
      <c r="E39" s="3">
        <f>+'BOP PIIE data'!E39</f>
        <v>2097300000</v>
      </c>
      <c r="F39" s="3">
        <f>+'BOP PIIE data'!H39</f>
        <v>570700000</v>
      </c>
      <c r="G39" s="3">
        <f>+'BOP PIIE data'!I39</f>
        <v>819700000</v>
      </c>
      <c r="H39" s="3">
        <f>+'BOP PIIE data'!F39</f>
        <v>452400000</v>
      </c>
      <c r="I39" s="3">
        <f>+'BOP PIIE data'!G39</f>
        <v>189800000</v>
      </c>
      <c r="J39" s="3">
        <f>+'BOP PIIE data'!K39</f>
        <v>150300000</v>
      </c>
      <c r="K39" s="3">
        <f>+'BOP PIIE data'!L39</f>
        <v>383900000</v>
      </c>
      <c r="L39" s="3">
        <f>+'BOP PIIE data'!M39</f>
        <v>45500000</v>
      </c>
      <c r="M39" s="3">
        <f>+'BOP PIIE data'!N39</f>
        <v>-70900000</v>
      </c>
      <c r="N39" s="3">
        <f>+'BOP PIIE data'!O39</f>
        <v>9200000</v>
      </c>
      <c r="O39" s="3">
        <f>+'BOP PIIE data'!P39</f>
        <v>0</v>
      </c>
      <c r="P39" s="3">
        <f>+'BOP PIIE data'!Q39</f>
        <v>36300000</v>
      </c>
      <c r="Q39" s="3">
        <f>+'BOP PIIE data'!R39</f>
        <v>-70900000</v>
      </c>
      <c r="R39" s="3">
        <f>+'BOP PIIE data'!S39</f>
        <v>-247400000</v>
      </c>
      <c r="S39" s="3">
        <f>+'BOP PIIE data'!T39</f>
        <v>16900000</v>
      </c>
      <c r="T39" s="3">
        <f>+'BOP PIIE data'!U39</f>
        <v>2161600000</v>
      </c>
      <c r="U39" s="10">
        <f>+'BOP PIIE data'!J39</f>
        <v>1252300000</v>
      </c>
      <c r="V39" s="10">
        <f>+'BOP PIIE data'!V39</f>
        <v>1780100000</v>
      </c>
    </row>
    <row r="40" spans="1:22" x14ac:dyDescent="0.2">
      <c r="A40" s="4">
        <v>32690</v>
      </c>
      <c r="B40" s="3">
        <f>+'BOP PIIE data'!B40</f>
        <v>14665000000</v>
      </c>
      <c r="C40" s="3">
        <f>+'BOP PIIE data'!C40</f>
        <v>14628000000</v>
      </c>
      <c r="D40" s="3">
        <f>+'BOP PIIE data'!D40</f>
        <v>2423200000</v>
      </c>
      <c r="E40" s="3">
        <f>+'BOP PIIE data'!E40</f>
        <v>2240000000</v>
      </c>
      <c r="F40" s="3">
        <f>+'BOP PIIE data'!H40</f>
        <v>654700000</v>
      </c>
      <c r="G40" s="3">
        <f>+'BOP PIIE data'!I40</f>
        <v>838100000</v>
      </c>
      <c r="H40" s="3">
        <f>+'BOP PIIE data'!F40</f>
        <v>428200000</v>
      </c>
      <c r="I40" s="3">
        <f>+'BOP PIIE data'!G40</f>
        <v>259300000</v>
      </c>
      <c r="J40" s="3">
        <f>+'BOP PIIE data'!K40</f>
        <v>240900000</v>
      </c>
      <c r="K40" s="3">
        <f>+'BOP PIIE data'!L40</f>
        <v>396400000</v>
      </c>
      <c r="L40" s="3">
        <f>+'BOP PIIE data'!M40</f>
        <v>156400000</v>
      </c>
      <c r="M40" s="3">
        <f>+'BOP PIIE data'!N40</f>
        <v>17400000</v>
      </c>
      <c r="N40" s="3">
        <f>+'BOP PIIE data'!O40</f>
        <v>22900000</v>
      </c>
      <c r="O40" s="3">
        <f>+'BOP PIIE data'!P40</f>
        <v>0</v>
      </c>
      <c r="P40" s="3">
        <f>+'BOP PIIE data'!Q40</f>
        <v>133500000</v>
      </c>
      <c r="Q40" s="3">
        <f>+'BOP PIIE data'!R40</f>
        <v>17400000</v>
      </c>
      <c r="R40" s="3">
        <f>+'BOP PIIE data'!S40</f>
        <v>122100000</v>
      </c>
      <c r="S40" s="3">
        <f>+'BOP PIIE data'!T40</f>
        <v>247500000</v>
      </c>
      <c r="T40" s="3">
        <f>+'BOP PIIE data'!U40</f>
        <v>935400000</v>
      </c>
      <c r="U40" s="10">
        <f>+'BOP PIIE data'!J40</f>
        <v>205700000</v>
      </c>
      <c r="V40" s="10">
        <f>+'BOP PIIE data'!V40</f>
        <v>793500000</v>
      </c>
    </row>
    <row r="41" spans="1:22" x14ac:dyDescent="0.2">
      <c r="A41" s="4">
        <v>32782</v>
      </c>
      <c r="B41" s="3">
        <f>+'BOP PIIE data'!B41</f>
        <v>14519400000</v>
      </c>
      <c r="C41" s="3">
        <f>+'BOP PIIE data'!C41</f>
        <v>14664200000</v>
      </c>
      <c r="D41" s="3">
        <f>+'BOP PIIE data'!D41</f>
        <v>2501700000</v>
      </c>
      <c r="E41" s="3">
        <f>+'BOP PIIE data'!E41</f>
        <v>2360000000</v>
      </c>
      <c r="F41" s="3">
        <f>+'BOP PIIE data'!H41</f>
        <v>644500000</v>
      </c>
      <c r="G41" s="3">
        <f>+'BOP PIIE data'!I41</f>
        <v>750700000</v>
      </c>
      <c r="H41" s="3">
        <f>+'BOP PIIE data'!F41</f>
        <v>454900000</v>
      </c>
      <c r="I41" s="3">
        <f>+'BOP PIIE data'!G41</f>
        <v>280400000</v>
      </c>
      <c r="J41" s="3">
        <f>+'BOP PIIE data'!K41</f>
        <v>240500000</v>
      </c>
      <c r="K41" s="3">
        <f>+'BOP PIIE data'!L41</f>
        <v>293700000</v>
      </c>
      <c r="L41" s="3">
        <f>+'BOP PIIE data'!M41</f>
        <v>299600000</v>
      </c>
      <c r="M41" s="3">
        <f>+'BOP PIIE data'!N41</f>
        <v>98700000</v>
      </c>
      <c r="N41" s="3">
        <f>+'BOP PIIE data'!O41</f>
        <v>44300000</v>
      </c>
      <c r="O41" s="3">
        <f>+'BOP PIIE data'!P41</f>
        <v>0</v>
      </c>
      <c r="P41" s="3">
        <f>+'BOP PIIE data'!Q41</f>
        <v>255300000</v>
      </c>
      <c r="Q41" s="3">
        <f>+'BOP PIIE data'!R41</f>
        <v>98700000</v>
      </c>
      <c r="R41" s="3">
        <f>+'BOP PIIE data'!S41</f>
        <v>1265000000</v>
      </c>
      <c r="S41" s="3">
        <f>+'BOP PIIE data'!T41</f>
        <v>-1243100000</v>
      </c>
      <c r="T41" s="3">
        <f>+'BOP PIIE data'!U41</f>
        <v>-2064500000</v>
      </c>
      <c r="U41" s="10">
        <f>+'BOP PIIE data'!J41</f>
        <v>65200000</v>
      </c>
      <c r="V41" s="10">
        <f>+'BOP PIIE data'!V41</f>
        <v>591300000</v>
      </c>
    </row>
    <row r="42" spans="1:22" x14ac:dyDescent="0.2">
      <c r="A42" s="4">
        <v>32874</v>
      </c>
      <c r="B42" s="3">
        <f>+'BOP PIIE data'!B42</f>
        <v>14273800000</v>
      </c>
      <c r="C42" s="3">
        <f>+'BOP PIIE data'!C42</f>
        <v>14477500000</v>
      </c>
      <c r="D42" s="3">
        <f>+'BOP PIIE data'!D42</f>
        <v>2627200000</v>
      </c>
      <c r="E42" s="3">
        <f>+'BOP PIIE data'!E42</f>
        <v>2452700000</v>
      </c>
      <c r="F42" s="3">
        <f>+'BOP PIIE data'!H42</f>
        <v>715400000</v>
      </c>
      <c r="G42" s="3">
        <f>+'BOP PIIE data'!I42</f>
        <v>809600000</v>
      </c>
      <c r="H42" s="3">
        <f>+'BOP PIIE data'!F42</f>
        <v>485200000</v>
      </c>
      <c r="I42" s="3">
        <f>+'BOP PIIE data'!G42</f>
        <v>266900000</v>
      </c>
      <c r="J42" s="3">
        <f>+'BOP PIIE data'!K42</f>
        <v>305700000</v>
      </c>
      <c r="K42" s="3">
        <f>+'BOP PIIE data'!L42</f>
        <v>308600000</v>
      </c>
      <c r="L42" s="3">
        <f>+'BOP PIIE data'!M42</f>
        <v>161300000</v>
      </c>
      <c r="M42" s="3">
        <f>+'BOP PIIE data'!N42</f>
        <v>43200000</v>
      </c>
      <c r="N42" s="3">
        <f>+'BOP PIIE data'!O42</f>
        <v>29100000</v>
      </c>
      <c r="O42" s="3">
        <f>+'BOP PIIE data'!P42</f>
        <v>50000000</v>
      </c>
      <c r="P42" s="3">
        <f>+'BOP PIIE data'!Q42</f>
        <v>132200000</v>
      </c>
      <c r="Q42" s="3">
        <f>+'BOP PIIE data'!R42</f>
        <v>-6800000</v>
      </c>
      <c r="R42" s="3">
        <f>+'BOP PIIE data'!S42</f>
        <v>379000000</v>
      </c>
      <c r="S42" s="3">
        <f>+'BOP PIIE data'!T42</f>
        <v>275000000</v>
      </c>
      <c r="T42" s="3">
        <f>+'BOP PIIE data'!U42</f>
        <v>-1194600000</v>
      </c>
      <c r="U42" s="10">
        <f>+'BOP PIIE data'!J42</f>
        <v>94900000</v>
      </c>
      <c r="V42" s="10">
        <f>+'BOP PIIE data'!V42</f>
        <v>-975400000</v>
      </c>
    </row>
    <row r="43" spans="1:22" x14ac:dyDescent="0.2">
      <c r="A43" s="4">
        <v>32964</v>
      </c>
      <c r="B43" s="3">
        <f>+'BOP PIIE data'!B43</f>
        <v>14570600000</v>
      </c>
      <c r="C43" s="3">
        <f>+'BOP PIIE data'!C43</f>
        <v>14957300000</v>
      </c>
      <c r="D43" s="3">
        <f>+'BOP PIIE data'!D43</f>
        <v>2572200000</v>
      </c>
      <c r="E43" s="3">
        <f>+'BOP PIIE data'!E43</f>
        <v>2536200000</v>
      </c>
      <c r="F43" s="3">
        <f>+'BOP PIIE data'!H43</f>
        <v>618600000</v>
      </c>
      <c r="G43" s="3">
        <f>+'BOP PIIE data'!I43</f>
        <v>747800000</v>
      </c>
      <c r="H43" s="3">
        <f>+'BOP PIIE data'!F43</f>
        <v>477500000</v>
      </c>
      <c r="I43" s="3">
        <f>+'BOP PIIE data'!G43</f>
        <v>285500000</v>
      </c>
      <c r="J43" s="3">
        <f>+'BOP PIIE data'!K43</f>
        <v>265900000</v>
      </c>
      <c r="K43" s="3">
        <f>+'BOP PIIE data'!L43</f>
        <v>330300000</v>
      </c>
      <c r="L43" s="3">
        <f>+'BOP PIIE data'!M43</f>
        <v>-28700000</v>
      </c>
      <c r="M43" s="3">
        <f>+'BOP PIIE data'!N43</f>
        <v>235600000</v>
      </c>
      <c r="N43" s="3">
        <f>+'BOP PIIE data'!O43</f>
        <v>-1800000</v>
      </c>
      <c r="O43" s="3">
        <f>+'BOP PIIE data'!P43</f>
        <v>209800000</v>
      </c>
      <c r="P43" s="3">
        <f>+'BOP PIIE data'!Q43</f>
        <v>-26900000</v>
      </c>
      <c r="Q43" s="3">
        <f>+'BOP PIIE data'!R43</f>
        <v>25800000</v>
      </c>
      <c r="R43" s="3">
        <f>+'BOP PIIE data'!S43</f>
        <v>723600000</v>
      </c>
      <c r="S43" s="3">
        <f>+'BOP PIIE data'!T43</f>
        <v>1193700000</v>
      </c>
      <c r="T43" s="3">
        <f>+'BOP PIIE data'!U43</f>
        <v>573300000</v>
      </c>
      <c r="U43" s="10">
        <f>+'BOP PIIE data'!J43</f>
        <v>-287900000</v>
      </c>
      <c r="V43" s="10">
        <f>+'BOP PIIE data'!V43</f>
        <v>-225500000</v>
      </c>
    </row>
    <row r="44" spans="1:22" x14ac:dyDescent="0.2">
      <c r="A44" s="4">
        <v>33055</v>
      </c>
      <c r="B44" s="3">
        <f>+'BOP PIIE data'!B44</f>
        <v>15404300000</v>
      </c>
      <c r="C44" s="3">
        <f>+'BOP PIIE data'!C44</f>
        <v>15868700000</v>
      </c>
      <c r="D44" s="3">
        <f>+'BOP PIIE data'!D44</f>
        <v>2745200000</v>
      </c>
      <c r="E44" s="3">
        <f>+'BOP PIIE data'!E44</f>
        <v>2560700000</v>
      </c>
      <c r="F44" s="3">
        <f>+'BOP PIIE data'!H44</f>
        <v>668900000</v>
      </c>
      <c r="G44" s="3">
        <f>+'BOP PIIE data'!I44</f>
        <v>876600000</v>
      </c>
      <c r="H44" s="3">
        <f>+'BOP PIIE data'!F44</f>
        <v>544900000</v>
      </c>
      <c r="I44" s="3">
        <f>+'BOP PIIE data'!G44</f>
        <v>279600000</v>
      </c>
      <c r="J44" s="3">
        <f>+'BOP PIIE data'!K44</f>
        <v>273300000</v>
      </c>
      <c r="K44" s="3">
        <f>+'BOP PIIE data'!L44</f>
        <v>165300000</v>
      </c>
      <c r="L44" s="3">
        <f>+'BOP PIIE data'!M44</f>
        <v>51600000</v>
      </c>
      <c r="M44" s="3">
        <f>+'BOP PIIE data'!N44</f>
        <v>203100000</v>
      </c>
      <c r="N44" s="3">
        <f>+'BOP PIIE data'!O44</f>
        <v>7800000</v>
      </c>
      <c r="O44" s="3">
        <f>+'BOP PIIE data'!P44</f>
        <v>120000000</v>
      </c>
      <c r="P44" s="3">
        <f>+'BOP PIIE data'!Q44</f>
        <v>43800000</v>
      </c>
      <c r="Q44" s="3">
        <f>+'BOP PIIE data'!R44</f>
        <v>83100000</v>
      </c>
      <c r="R44" s="3">
        <f>+'BOP PIIE data'!S44</f>
        <v>3988200000</v>
      </c>
      <c r="S44" s="3">
        <f>+'BOP PIIE data'!T44</f>
        <v>4531200000</v>
      </c>
      <c r="T44" s="3">
        <f>+'BOP PIIE data'!U44</f>
        <v>776400000</v>
      </c>
      <c r="U44" s="10">
        <f>+'BOP PIIE data'!J44</f>
        <v>-222300000</v>
      </c>
      <c r="V44" s="10">
        <f>+'BOP PIIE data'!V44</f>
        <v>246600000</v>
      </c>
    </row>
    <row r="45" spans="1:22" x14ac:dyDescent="0.2">
      <c r="A45" s="4">
        <v>33147</v>
      </c>
      <c r="B45" s="3">
        <f>+'BOP PIIE data'!B45</f>
        <v>15612500000</v>
      </c>
      <c r="C45" s="3">
        <f>+'BOP PIIE data'!C45</f>
        <v>18247300000</v>
      </c>
      <c r="D45" s="3">
        <f>+'BOP PIIE data'!D45</f>
        <v>2847900000</v>
      </c>
      <c r="E45" s="3">
        <f>+'BOP PIIE data'!E45</f>
        <v>2741500000</v>
      </c>
      <c r="F45" s="3">
        <f>+'BOP PIIE data'!H45</f>
        <v>699400000</v>
      </c>
      <c r="G45" s="3">
        <f>+'BOP PIIE data'!I45</f>
        <v>816700000</v>
      </c>
      <c r="H45" s="3">
        <f>+'BOP PIIE data'!F45</f>
        <v>582000000</v>
      </c>
      <c r="I45" s="3">
        <f>+'BOP PIIE data'!G45</f>
        <v>325300000</v>
      </c>
      <c r="J45" s="3">
        <f>+'BOP PIIE data'!K45</f>
        <v>288300000</v>
      </c>
      <c r="K45" s="3">
        <f>+'BOP PIIE data'!L45</f>
        <v>241400000</v>
      </c>
      <c r="L45" s="3">
        <f>+'BOP PIIE data'!M45</f>
        <v>315500000</v>
      </c>
      <c r="M45" s="3">
        <f>+'BOP PIIE data'!N45</f>
        <v>179600000</v>
      </c>
      <c r="N45" s="3">
        <f>+'BOP PIIE data'!O45</f>
        <v>19400000</v>
      </c>
      <c r="O45" s="3">
        <f>+'BOP PIIE data'!P45</f>
        <v>700000</v>
      </c>
      <c r="P45" s="3">
        <f>+'BOP PIIE data'!Q45</f>
        <v>296100000</v>
      </c>
      <c r="Q45" s="3">
        <f>+'BOP PIIE data'!R45</f>
        <v>178900000</v>
      </c>
      <c r="R45" s="3">
        <f>+'BOP PIIE data'!S45</f>
        <v>-2145500000</v>
      </c>
      <c r="S45" s="3">
        <f>+'BOP PIIE data'!T45</f>
        <v>-707100000</v>
      </c>
      <c r="T45" s="3">
        <f>+'BOP PIIE data'!U45</f>
        <v>-1340800000</v>
      </c>
      <c r="U45" s="10">
        <f>+'BOP PIIE data'!J45</f>
        <v>-2389000000</v>
      </c>
      <c r="V45" s="10">
        <f>+'BOP PIIE data'!V45</f>
        <v>-2574900000</v>
      </c>
    </row>
    <row r="46" spans="1:22" x14ac:dyDescent="0.2">
      <c r="A46" s="4">
        <v>33239</v>
      </c>
      <c r="B46" s="3">
        <f>+'BOP PIIE data'!B46</f>
        <v>15965300000</v>
      </c>
      <c r="C46" s="3">
        <f>+'BOP PIIE data'!C46</f>
        <v>18522600000</v>
      </c>
      <c r="D46" s="3">
        <f>+'BOP PIIE data'!D46</f>
        <v>2620000000</v>
      </c>
      <c r="E46" s="3">
        <f>+'BOP PIIE data'!E46</f>
        <v>2776900000</v>
      </c>
      <c r="F46" s="3">
        <f>+'BOP PIIE data'!H46</f>
        <v>724500000</v>
      </c>
      <c r="G46" s="3">
        <f>+'BOP PIIE data'!I46</f>
        <v>837400000</v>
      </c>
      <c r="H46" s="3">
        <f>+'BOP PIIE data'!F46</f>
        <v>567200000</v>
      </c>
      <c r="I46" s="3">
        <f>+'BOP PIIE data'!G46</f>
        <v>367600000</v>
      </c>
      <c r="J46" s="3">
        <f>+'BOP PIIE data'!K46</f>
        <v>283600000</v>
      </c>
      <c r="K46" s="3">
        <f>+'BOP PIIE data'!L46</f>
        <v>178300000</v>
      </c>
      <c r="L46" s="3">
        <f>+'BOP PIIE data'!M46</f>
        <v>-37800000</v>
      </c>
      <c r="M46" s="3">
        <f>+'BOP PIIE data'!N46</f>
        <v>750100000</v>
      </c>
      <c r="N46" s="3">
        <f>+'BOP PIIE data'!O46</f>
        <v>-2300000</v>
      </c>
      <c r="O46" s="3">
        <f>+'BOP PIIE data'!P46</f>
        <v>-100000</v>
      </c>
      <c r="P46" s="3">
        <f>+'BOP PIIE data'!Q46</f>
        <v>-35500000</v>
      </c>
      <c r="Q46" s="3">
        <f>+'BOP PIIE data'!R46</f>
        <v>750200000</v>
      </c>
      <c r="R46" s="3">
        <f>+'BOP PIIE data'!S46</f>
        <v>259800000</v>
      </c>
      <c r="S46" s="3">
        <f>+'BOP PIIE data'!T46</f>
        <v>1929600000</v>
      </c>
      <c r="T46" s="3">
        <f>+'BOP PIIE data'!U46</f>
        <v>-1248700000</v>
      </c>
      <c r="U46" s="10">
        <f>+'BOP PIIE data'!J46</f>
        <v>-2627500000</v>
      </c>
      <c r="V46" s="10">
        <f>+'BOP PIIE data'!V46</f>
        <v>-3598000000</v>
      </c>
    </row>
    <row r="47" spans="1:22" x14ac:dyDescent="0.2">
      <c r="A47" s="4">
        <v>33329</v>
      </c>
      <c r="B47" s="3">
        <f>+'BOP PIIE data'!B47</f>
        <v>16906300000</v>
      </c>
      <c r="C47" s="3">
        <f>+'BOP PIIE data'!C47</f>
        <v>18332500000</v>
      </c>
      <c r="D47" s="3">
        <f>+'BOP PIIE data'!D47</f>
        <v>2831600000</v>
      </c>
      <c r="E47" s="3">
        <f>+'BOP PIIE data'!E47</f>
        <v>2965200000</v>
      </c>
      <c r="F47" s="3">
        <f>+'BOP PIIE data'!H47</f>
        <v>691500000</v>
      </c>
      <c r="G47" s="3">
        <f>+'BOP PIIE data'!I47</f>
        <v>820800000</v>
      </c>
      <c r="H47" s="3">
        <f>+'BOP PIIE data'!F47</f>
        <v>578600000</v>
      </c>
      <c r="I47" s="3">
        <f>+'BOP PIIE data'!G47</f>
        <v>451000000</v>
      </c>
      <c r="J47" s="3">
        <f>+'BOP PIIE data'!K47</f>
        <v>293600000</v>
      </c>
      <c r="K47" s="3">
        <f>+'BOP PIIE data'!L47</f>
        <v>357900000</v>
      </c>
      <c r="L47" s="3">
        <f>+'BOP PIIE data'!M47</f>
        <v>-15600000</v>
      </c>
      <c r="M47" s="3">
        <f>+'BOP PIIE data'!N47</f>
        <v>1210800000</v>
      </c>
      <c r="N47" s="3">
        <f>+'BOP PIIE data'!O47</f>
        <v>7100000</v>
      </c>
      <c r="O47" s="3">
        <f>+'BOP PIIE data'!P47</f>
        <v>100000000</v>
      </c>
      <c r="P47" s="3">
        <f>+'BOP PIIE data'!Q47</f>
        <v>-22700000</v>
      </c>
      <c r="Q47" s="3">
        <f>+'BOP PIIE data'!R47</f>
        <v>1110800000</v>
      </c>
      <c r="R47" s="3">
        <f>+'BOP PIIE data'!S47</f>
        <v>1442000000</v>
      </c>
      <c r="S47" s="3">
        <f>+'BOP PIIE data'!T47</f>
        <v>2537500000</v>
      </c>
      <c r="T47" s="3">
        <f>+'BOP PIIE data'!U47</f>
        <v>539200000</v>
      </c>
      <c r="U47" s="10">
        <f>+'BOP PIIE data'!J47</f>
        <v>-1561500000</v>
      </c>
      <c r="V47" s="10">
        <f>+'BOP PIIE data'!V47</f>
        <v>-1864800000</v>
      </c>
    </row>
    <row r="48" spans="1:22" x14ac:dyDescent="0.2">
      <c r="A48" s="4">
        <v>33420</v>
      </c>
      <c r="B48" s="3">
        <f>+'BOP PIIE data'!B48</f>
        <v>16538300000</v>
      </c>
      <c r="C48" s="3">
        <f>+'BOP PIIE data'!C48</f>
        <v>18759000000</v>
      </c>
      <c r="D48" s="3">
        <f>+'BOP PIIE data'!D48</f>
        <v>2829900000</v>
      </c>
      <c r="E48" s="3">
        <f>+'BOP PIIE data'!E48</f>
        <v>3246300000</v>
      </c>
      <c r="F48" s="3">
        <f>+'BOP PIIE data'!H48</f>
        <v>663100000</v>
      </c>
      <c r="G48" s="3">
        <f>+'BOP PIIE data'!I48</f>
        <v>770700000</v>
      </c>
      <c r="H48" s="3">
        <f>+'BOP PIIE data'!F48</f>
        <v>583300000</v>
      </c>
      <c r="I48" s="3">
        <f>+'BOP PIIE data'!G48</f>
        <v>378600000</v>
      </c>
      <c r="J48" s="3">
        <f>+'BOP PIIE data'!K48</f>
        <v>352200000</v>
      </c>
      <c r="K48" s="3">
        <f>+'BOP PIIE data'!L48</f>
        <v>625800000</v>
      </c>
      <c r="L48" s="3">
        <f>+'BOP PIIE data'!M48</f>
        <v>-54900000</v>
      </c>
      <c r="M48" s="3">
        <f>+'BOP PIIE data'!N48</f>
        <v>291200000</v>
      </c>
      <c r="N48" s="3">
        <f>+'BOP PIIE data'!O48</f>
        <v>-21100000</v>
      </c>
      <c r="O48" s="3">
        <f>+'BOP PIIE data'!P48</f>
        <v>0</v>
      </c>
      <c r="P48" s="3">
        <f>+'BOP PIIE data'!Q48</f>
        <v>-33800000</v>
      </c>
      <c r="Q48" s="3">
        <f>+'BOP PIIE data'!R48</f>
        <v>291200000</v>
      </c>
      <c r="R48" s="3">
        <f>+'BOP PIIE data'!S48</f>
        <v>1584600000</v>
      </c>
      <c r="S48" s="3">
        <f>+'BOP PIIE data'!T48</f>
        <v>2534300000</v>
      </c>
      <c r="T48" s="3">
        <f>+'BOP PIIE data'!U48</f>
        <v>147500000</v>
      </c>
      <c r="U48" s="10">
        <f>+'BOP PIIE data'!J48</f>
        <v>-2540000000</v>
      </c>
      <c r="V48" s="10">
        <f>+'BOP PIIE data'!V48</f>
        <v>-1447900000</v>
      </c>
    </row>
    <row r="49" spans="1:22" x14ac:dyDescent="0.2">
      <c r="A49" s="4">
        <v>33512</v>
      </c>
      <c r="B49" s="3">
        <f>+'BOP PIIE data'!B49</f>
        <v>17991000000</v>
      </c>
      <c r="C49" s="3">
        <f>+'BOP PIIE data'!C49</f>
        <v>18940000000</v>
      </c>
      <c r="D49" s="3">
        <f>+'BOP PIIE data'!D49</f>
        <v>2915800000</v>
      </c>
      <c r="E49" s="3">
        <f>+'BOP PIIE data'!E49</f>
        <v>3222100000</v>
      </c>
      <c r="F49" s="3">
        <f>+'BOP PIIE data'!H49</f>
        <v>678600000</v>
      </c>
      <c r="G49" s="3">
        <f>+'BOP PIIE data'!I49</f>
        <v>935200000</v>
      </c>
      <c r="H49" s="3">
        <f>+'BOP PIIE data'!F49</f>
        <v>599000000</v>
      </c>
      <c r="I49" s="3">
        <f>+'BOP PIIE data'!G49</f>
        <v>390900000</v>
      </c>
      <c r="J49" s="3">
        <f>+'BOP PIIE data'!K49</f>
        <v>661800000</v>
      </c>
      <c r="K49" s="3">
        <f>+'BOP PIIE data'!L49</f>
        <v>293200000</v>
      </c>
      <c r="L49" s="3">
        <f>+'BOP PIIE data'!M49</f>
        <v>-89500000</v>
      </c>
      <c r="M49" s="3">
        <f>+'BOP PIIE data'!N49</f>
        <v>653700000</v>
      </c>
      <c r="N49" s="3">
        <f>+'BOP PIIE data'!O49</f>
        <v>6100000</v>
      </c>
      <c r="O49" s="3">
        <f>+'BOP PIIE data'!P49</f>
        <v>100000000</v>
      </c>
      <c r="P49" s="3">
        <f>+'BOP PIIE data'!Q49</f>
        <v>-95600000</v>
      </c>
      <c r="Q49" s="3">
        <f>+'BOP PIIE data'!R49</f>
        <v>553700000</v>
      </c>
      <c r="R49" s="3">
        <f>+'BOP PIIE data'!S49</f>
        <v>567100000</v>
      </c>
      <c r="S49" s="3">
        <f>+'BOP PIIE data'!T49</f>
        <v>-3100000</v>
      </c>
      <c r="T49" s="3">
        <f>+'BOP PIIE data'!U49</f>
        <v>-581200000</v>
      </c>
      <c r="U49" s="10">
        <f>+'BOP PIIE data'!J49</f>
        <v>-1303800000</v>
      </c>
      <c r="V49" s="10">
        <f>+'BOP PIIE data'!V49</f>
        <v>-296100000</v>
      </c>
    </row>
    <row r="50" spans="1:22" x14ac:dyDescent="0.2">
      <c r="A50" s="4">
        <v>33604</v>
      </c>
      <c r="B50" s="3">
        <f>+'BOP PIIE data'!B50</f>
        <v>18372800000</v>
      </c>
      <c r="C50" s="3">
        <f>+'BOP PIIE data'!C50</f>
        <v>19197400000</v>
      </c>
      <c r="D50" s="3">
        <f>+'BOP PIIE data'!D50</f>
        <v>2829000000</v>
      </c>
      <c r="E50" s="3">
        <f>+'BOP PIIE data'!E50</f>
        <v>3320400000</v>
      </c>
      <c r="F50" s="3">
        <f>+'BOP PIIE data'!H50</f>
        <v>642100000</v>
      </c>
      <c r="G50" s="3">
        <f>+'BOP PIIE data'!I50</f>
        <v>724400000</v>
      </c>
      <c r="H50" s="3">
        <f>+'BOP PIIE data'!F50</f>
        <v>597100000</v>
      </c>
      <c r="I50" s="3">
        <f>+'BOP PIIE data'!G50</f>
        <v>378200000</v>
      </c>
      <c r="J50" s="3">
        <f>+'BOP PIIE data'!K50</f>
        <v>445200000</v>
      </c>
      <c r="K50" s="3">
        <f>+'BOP PIIE data'!L50</f>
        <v>271000000</v>
      </c>
      <c r="L50" s="3">
        <f>+'BOP PIIE data'!M50</f>
        <v>286700000</v>
      </c>
      <c r="M50" s="3">
        <f>+'BOP PIIE data'!N50</f>
        <v>1922300000</v>
      </c>
      <c r="N50" s="3">
        <f>+'BOP PIIE data'!O50</f>
        <v>-5000000</v>
      </c>
      <c r="O50" s="3">
        <f>+'BOP PIIE data'!P50</f>
        <v>634600000</v>
      </c>
      <c r="P50" s="3">
        <f>+'BOP PIIE data'!Q50</f>
        <v>291700000</v>
      </c>
      <c r="Q50" s="3">
        <f>+'BOP PIIE data'!R50</f>
        <v>1287700000</v>
      </c>
      <c r="R50" s="3">
        <f>+'BOP PIIE data'!S50</f>
        <v>950800000</v>
      </c>
      <c r="S50" s="3">
        <f>+'BOP PIIE data'!T50</f>
        <v>1963900000</v>
      </c>
      <c r="T50" s="3">
        <f>+'BOP PIIE data'!U50</f>
        <v>1124900000</v>
      </c>
      <c r="U50" s="10">
        <f>+'BOP PIIE data'!J50</f>
        <v>-1179400000</v>
      </c>
      <c r="V50" s="10">
        <f>+'BOP PIIE data'!V50</f>
        <v>-1340000000</v>
      </c>
    </row>
    <row r="51" spans="1:22" x14ac:dyDescent="0.2">
      <c r="A51" s="4">
        <v>33695</v>
      </c>
      <c r="B51" s="3">
        <f>+'BOP PIIE data'!B51</f>
        <v>18524100000</v>
      </c>
      <c r="C51" s="3">
        <f>+'BOP PIIE data'!C51</f>
        <v>18644300000</v>
      </c>
      <c r="D51" s="3">
        <f>+'BOP PIIE data'!D51</f>
        <v>2939400000</v>
      </c>
      <c r="E51" s="3">
        <f>+'BOP PIIE data'!E51</f>
        <v>3384800000</v>
      </c>
      <c r="F51" s="3">
        <f>+'BOP PIIE data'!H51</f>
        <v>654200000</v>
      </c>
      <c r="G51" s="3">
        <f>+'BOP PIIE data'!I51</f>
        <v>804300000</v>
      </c>
      <c r="H51" s="3">
        <f>+'BOP PIIE data'!F51</f>
        <v>656900000</v>
      </c>
      <c r="I51" s="3">
        <f>+'BOP PIIE data'!G51</f>
        <v>386800000</v>
      </c>
      <c r="J51" s="3">
        <f>+'BOP PIIE data'!K51</f>
        <v>251000000</v>
      </c>
      <c r="K51" s="3">
        <f>+'BOP PIIE data'!L51</f>
        <v>279900000</v>
      </c>
      <c r="L51" s="3">
        <f>+'BOP PIIE data'!M51</f>
        <v>-328600000</v>
      </c>
      <c r="M51" s="3">
        <f>+'BOP PIIE data'!N51</f>
        <v>567100000</v>
      </c>
      <c r="N51" s="3">
        <f>+'BOP PIIE data'!O51</f>
        <v>-13000000</v>
      </c>
      <c r="O51" s="3">
        <f>+'BOP PIIE data'!P51</f>
        <v>129900000</v>
      </c>
      <c r="P51" s="3">
        <f>+'BOP PIIE data'!Q51</f>
        <v>-315600000</v>
      </c>
      <c r="Q51" s="3">
        <f>+'BOP PIIE data'!R51</f>
        <v>437200000</v>
      </c>
      <c r="R51" s="3">
        <f>+'BOP PIIE data'!S51</f>
        <v>1841400000</v>
      </c>
      <c r="S51" s="3">
        <f>+'BOP PIIE data'!T51</f>
        <v>474900000</v>
      </c>
      <c r="T51" s="3">
        <f>+'BOP PIIE data'!U51</f>
        <v>-343800000</v>
      </c>
      <c r="U51" s="10">
        <f>+'BOP PIIE data'!J51</f>
        <v>-445600000</v>
      </c>
      <c r="V51" s="10">
        <f>+'BOP PIIE data'!V51</f>
        <v>141000000</v>
      </c>
    </row>
    <row r="52" spans="1:22" x14ac:dyDescent="0.2">
      <c r="A52" s="4">
        <v>33786</v>
      </c>
      <c r="B52" s="3">
        <f>+'BOP PIIE data'!B52</f>
        <v>18351400000</v>
      </c>
      <c r="C52" s="3">
        <f>+'BOP PIIE data'!C52</f>
        <v>18467400000</v>
      </c>
      <c r="D52" s="3">
        <f>+'BOP PIIE data'!D52</f>
        <v>3003600000</v>
      </c>
      <c r="E52" s="3">
        <f>+'BOP PIIE data'!E52</f>
        <v>3436300000</v>
      </c>
      <c r="F52" s="3">
        <f>+'BOP PIIE data'!H52</f>
        <v>621800000</v>
      </c>
      <c r="G52" s="3">
        <f>+'BOP PIIE data'!I52</f>
        <v>754100000</v>
      </c>
      <c r="H52" s="3">
        <f>+'BOP PIIE data'!F52</f>
        <v>633100000</v>
      </c>
      <c r="I52" s="3">
        <f>+'BOP PIIE data'!G52</f>
        <v>425100000</v>
      </c>
      <c r="J52" s="3">
        <f>+'BOP PIIE data'!K52</f>
        <v>311900000</v>
      </c>
      <c r="K52" s="3">
        <f>+'BOP PIIE data'!L52</f>
        <v>315600000</v>
      </c>
      <c r="L52" s="3">
        <f>+'BOP PIIE data'!M52</f>
        <v>-45800000</v>
      </c>
      <c r="M52" s="3">
        <f>+'BOP PIIE data'!N52</f>
        <v>1081700000</v>
      </c>
      <c r="N52" s="3">
        <f>+'BOP PIIE data'!O52</f>
        <v>-2200000</v>
      </c>
      <c r="O52" s="3">
        <f>+'BOP PIIE data'!P52</f>
        <v>192100000</v>
      </c>
      <c r="P52" s="3">
        <f>+'BOP PIIE data'!Q52</f>
        <v>-43600000</v>
      </c>
      <c r="Q52" s="3">
        <f>+'BOP PIIE data'!R52</f>
        <v>889600000</v>
      </c>
      <c r="R52" s="3">
        <f>+'BOP PIIE data'!S52</f>
        <v>1900600000</v>
      </c>
      <c r="S52" s="3">
        <f>+'BOP PIIE data'!T52</f>
        <v>1096400000</v>
      </c>
      <c r="T52" s="3">
        <f>+'BOP PIIE data'!U52</f>
        <v>518300000</v>
      </c>
      <c r="U52" s="10">
        <f>+'BOP PIIE data'!J52</f>
        <v>-473000000</v>
      </c>
      <c r="V52" s="10">
        <f>+'BOP PIIE data'!V52</f>
        <v>240600000</v>
      </c>
    </row>
    <row r="53" spans="1:22" x14ac:dyDescent="0.2">
      <c r="A53" s="4">
        <v>33878</v>
      </c>
      <c r="B53" s="3">
        <f>+'BOP PIIE data'!B53</f>
        <v>18240800000</v>
      </c>
      <c r="C53" s="3">
        <f>+'BOP PIIE data'!C53</f>
        <v>18620200000</v>
      </c>
      <c r="D53" s="3">
        <f>+'BOP PIIE data'!D53</f>
        <v>3000400000</v>
      </c>
      <c r="E53" s="3">
        <f>+'BOP PIIE data'!E53</f>
        <v>3462800000</v>
      </c>
      <c r="F53" s="3">
        <f>+'BOP PIIE data'!H53</f>
        <v>691100000</v>
      </c>
      <c r="G53" s="3">
        <f>+'BOP PIIE data'!I53</f>
        <v>859700000</v>
      </c>
      <c r="H53" s="3">
        <f>+'BOP PIIE data'!F53</f>
        <v>585500000</v>
      </c>
      <c r="I53" s="3">
        <f>+'BOP PIIE data'!G53</f>
        <v>377600000</v>
      </c>
      <c r="J53" s="3">
        <f>+'BOP PIIE data'!K53</f>
        <v>367600000</v>
      </c>
      <c r="K53" s="3">
        <f>+'BOP PIIE data'!L53</f>
        <v>135100000</v>
      </c>
      <c r="L53" s="3">
        <f>+'BOP PIIE data'!M53</f>
        <v>11700000</v>
      </c>
      <c r="M53" s="3">
        <f>+'BOP PIIE data'!N53</f>
        <v>2303400000</v>
      </c>
      <c r="N53" s="3">
        <f>+'BOP PIIE data'!O53</f>
        <v>12400000</v>
      </c>
      <c r="O53" s="3">
        <f>+'BOP PIIE data'!P53</f>
        <v>1525500000</v>
      </c>
      <c r="P53" s="3">
        <f>+'BOP PIIE data'!Q53</f>
        <v>-700000</v>
      </c>
      <c r="Q53" s="3">
        <f>+'BOP PIIE data'!R53</f>
        <v>777900000</v>
      </c>
      <c r="R53" s="3">
        <f>+'BOP PIIE data'!S53</f>
        <v>366900000</v>
      </c>
      <c r="S53" s="3">
        <f>+'BOP PIIE data'!T53</f>
        <v>1388300000</v>
      </c>
      <c r="T53" s="3">
        <f>+'BOP PIIE data'!U53</f>
        <v>2409000000</v>
      </c>
      <c r="U53" s="10">
        <f>+'BOP PIIE data'!J53</f>
        <v>-802500000</v>
      </c>
      <c r="V53" s="10">
        <f>+'BOP PIIE data'!V53</f>
        <v>-625400000</v>
      </c>
    </row>
    <row r="54" spans="1:22" x14ac:dyDescent="0.2">
      <c r="A54" s="4">
        <v>33970</v>
      </c>
      <c r="B54" s="3">
        <f>+'BOP PIIE data'!B54</f>
        <v>19319200000</v>
      </c>
      <c r="C54" s="3">
        <f>+'BOP PIIE data'!C54</f>
        <v>18899200000</v>
      </c>
      <c r="D54" s="3">
        <f>+'BOP PIIE data'!D54</f>
        <v>3343800000</v>
      </c>
      <c r="E54" s="3">
        <f>+'BOP PIIE data'!E54</f>
        <v>3544400000</v>
      </c>
      <c r="F54" s="3">
        <f>+'BOP PIIE data'!H54</f>
        <v>569700000</v>
      </c>
      <c r="G54" s="3">
        <f>+'BOP PIIE data'!I54</f>
        <v>768300000</v>
      </c>
      <c r="H54" s="3">
        <f>+'BOP PIIE data'!F54</f>
        <v>593600000</v>
      </c>
      <c r="I54" s="3">
        <f>+'BOP PIIE data'!G54</f>
        <v>388300000</v>
      </c>
      <c r="J54" s="3">
        <f>+'BOP PIIE data'!K54</f>
        <v>293400000</v>
      </c>
      <c r="K54" s="3">
        <f>+'BOP PIIE data'!L54</f>
        <v>119500000</v>
      </c>
      <c r="L54" s="3">
        <f>+'BOP PIIE data'!M54</f>
        <v>-8200000</v>
      </c>
      <c r="M54" s="3">
        <f>+'BOP PIIE data'!N54</f>
        <v>1673700000</v>
      </c>
      <c r="N54" s="3">
        <f>+'BOP PIIE data'!O54</f>
        <v>-1800000</v>
      </c>
      <c r="O54" s="3">
        <f>+'BOP PIIE data'!P54</f>
        <v>1068900000</v>
      </c>
      <c r="P54" s="3">
        <f>+'BOP PIIE data'!Q54</f>
        <v>-6400000</v>
      </c>
      <c r="Q54" s="3">
        <f>+'BOP PIIE data'!R54</f>
        <v>604800000</v>
      </c>
      <c r="R54" s="3">
        <f>+'BOP PIIE data'!S54</f>
        <v>1950600000</v>
      </c>
      <c r="S54" s="3">
        <f>+'BOP PIIE data'!T54</f>
        <v>1790700000</v>
      </c>
      <c r="T54" s="3">
        <f>+'BOP PIIE data'!U54</f>
        <v>1274500000</v>
      </c>
      <c r="U54" s="10">
        <f>+'BOP PIIE data'!J54</f>
        <v>226100000</v>
      </c>
      <c r="V54" s="10">
        <f>+'BOP PIIE data'!V54</f>
        <v>-63300000</v>
      </c>
    </row>
    <row r="55" spans="1:22" x14ac:dyDescent="0.2">
      <c r="A55" s="4">
        <v>34060</v>
      </c>
      <c r="B55" s="3">
        <f>+'BOP PIIE data'!B55</f>
        <v>19806700000</v>
      </c>
      <c r="C55" s="3">
        <f>+'BOP PIIE data'!C55</f>
        <v>19372500000</v>
      </c>
      <c r="D55" s="3">
        <f>+'BOP PIIE data'!D55</f>
        <v>3431200000</v>
      </c>
      <c r="E55" s="3">
        <f>+'BOP PIIE data'!E55</f>
        <v>3643400000</v>
      </c>
      <c r="F55" s="3">
        <f>+'BOP PIIE data'!H55</f>
        <v>608100000</v>
      </c>
      <c r="G55" s="3">
        <f>+'BOP PIIE data'!I55</f>
        <v>815600000</v>
      </c>
      <c r="H55" s="3">
        <f>+'BOP PIIE data'!F55</f>
        <v>566400000</v>
      </c>
      <c r="I55" s="3">
        <f>+'BOP PIIE data'!G55</f>
        <v>388900000</v>
      </c>
      <c r="J55" s="3">
        <f>+'BOP PIIE data'!K55</f>
        <v>328600000</v>
      </c>
      <c r="K55" s="3">
        <f>+'BOP PIIE data'!L55</f>
        <v>388500000</v>
      </c>
      <c r="L55" s="3">
        <f>+'BOP PIIE data'!M55</f>
        <v>223000000</v>
      </c>
      <c r="M55" s="3">
        <f>+'BOP PIIE data'!N55</f>
        <v>2767700000</v>
      </c>
      <c r="N55" s="3">
        <f>+'BOP PIIE data'!O55</f>
        <v>50600000</v>
      </c>
      <c r="O55" s="3">
        <f>+'BOP PIIE data'!P55</f>
        <v>2058300000</v>
      </c>
      <c r="P55" s="3">
        <f>+'BOP PIIE data'!Q55</f>
        <v>172400000</v>
      </c>
      <c r="Q55" s="3">
        <f>+'BOP PIIE data'!R55</f>
        <v>709400000</v>
      </c>
      <c r="R55" s="3">
        <f>+'BOP PIIE data'!S55</f>
        <v>409500000</v>
      </c>
      <c r="S55" s="3">
        <f>+'BOP PIIE data'!T55</f>
        <v>-2166000000</v>
      </c>
      <c r="T55" s="3">
        <f>+'BOP PIIE data'!U55</f>
        <v>94000000</v>
      </c>
      <c r="U55" s="10">
        <f>+'BOP PIIE data'!J55</f>
        <v>192000000</v>
      </c>
      <c r="V55" s="10">
        <f>+'BOP PIIE data'!V55</f>
        <v>80900000</v>
      </c>
    </row>
    <row r="56" spans="1:22" x14ac:dyDescent="0.2">
      <c r="A56" s="4">
        <v>34151</v>
      </c>
      <c r="B56" s="3">
        <f>+'BOP PIIE data'!B56</f>
        <v>20264300000</v>
      </c>
      <c r="C56" s="3">
        <f>+'BOP PIIE data'!C56</f>
        <v>19773700000</v>
      </c>
      <c r="D56" s="3">
        <f>+'BOP PIIE data'!D56</f>
        <v>3579500000</v>
      </c>
      <c r="E56" s="3">
        <f>+'BOP PIIE data'!E56</f>
        <v>3816900000</v>
      </c>
      <c r="F56" s="3">
        <f>+'BOP PIIE data'!H56</f>
        <v>669600000</v>
      </c>
      <c r="G56" s="3">
        <f>+'BOP PIIE data'!I56</f>
        <v>812000000</v>
      </c>
      <c r="H56" s="3">
        <f>+'BOP PIIE data'!F56</f>
        <v>579400000</v>
      </c>
      <c r="I56" s="3">
        <f>+'BOP PIIE data'!G56</f>
        <v>347000000</v>
      </c>
      <c r="J56" s="3">
        <f>+'BOP PIIE data'!K56</f>
        <v>268900000</v>
      </c>
      <c r="K56" s="3">
        <f>+'BOP PIIE data'!L56</f>
        <v>127000000</v>
      </c>
      <c r="L56" s="3">
        <f>+'BOP PIIE data'!M56</f>
        <v>436700000</v>
      </c>
      <c r="M56" s="3">
        <f>+'BOP PIIE data'!N56</f>
        <v>1661900000</v>
      </c>
      <c r="N56" s="3">
        <f>+'BOP PIIE data'!O56</f>
        <v>48300000</v>
      </c>
      <c r="O56" s="3">
        <f>+'BOP PIIE data'!P56</f>
        <v>949800000</v>
      </c>
      <c r="P56" s="3">
        <f>+'BOP PIIE data'!Q56</f>
        <v>388400000</v>
      </c>
      <c r="Q56" s="3">
        <f>+'BOP PIIE data'!R56</f>
        <v>712100000</v>
      </c>
      <c r="R56" s="3">
        <f>+'BOP PIIE data'!S56</f>
        <v>1454400000</v>
      </c>
      <c r="S56" s="3">
        <f>+'BOP PIIE data'!T56</f>
        <v>731800000</v>
      </c>
      <c r="T56" s="3">
        <f>+'BOP PIIE data'!U56</f>
        <v>685900000</v>
      </c>
      <c r="U56" s="10">
        <f>+'BOP PIIE data'!J56</f>
        <v>343200000</v>
      </c>
      <c r="V56" s="10">
        <f>+'BOP PIIE data'!V56</f>
        <v>343400000</v>
      </c>
    </row>
    <row r="57" spans="1:22" x14ac:dyDescent="0.2">
      <c r="A57" s="4">
        <v>34243</v>
      </c>
      <c r="B57" s="3">
        <f>+'BOP PIIE data'!B57</f>
        <v>21399400000</v>
      </c>
      <c r="C57" s="3">
        <f>+'BOP PIIE data'!C57</f>
        <v>20061500000</v>
      </c>
      <c r="D57" s="3">
        <f>+'BOP PIIE data'!D57</f>
        <v>3724200000</v>
      </c>
      <c r="E57" s="3">
        <f>+'BOP PIIE data'!E57</f>
        <v>4093300000</v>
      </c>
      <c r="F57" s="3">
        <f>+'BOP PIIE data'!H57</f>
        <v>589400000</v>
      </c>
      <c r="G57" s="3">
        <f>+'BOP PIIE data'!I57</f>
        <v>783200000</v>
      </c>
      <c r="H57" s="3">
        <f>+'BOP PIIE data'!F57</f>
        <v>571500000</v>
      </c>
      <c r="I57" s="3">
        <f>+'BOP PIIE data'!G57</f>
        <v>420000000</v>
      </c>
      <c r="J57" s="3">
        <f>+'BOP PIIE data'!K57</f>
        <v>552600000</v>
      </c>
      <c r="K57" s="3">
        <f>+'BOP PIIE data'!L57</f>
        <v>197300000</v>
      </c>
      <c r="L57" s="3">
        <f>+'BOP PIIE data'!M57</f>
        <v>334300000</v>
      </c>
      <c r="M57" s="3">
        <f>+'BOP PIIE data'!N57</f>
        <v>4984500000</v>
      </c>
      <c r="N57" s="3">
        <f>+'BOP PIIE data'!O57</f>
        <v>107300000</v>
      </c>
      <c r="O57" s="3">
        <f>+'BOP PIIE data'!P57</f>
        <v>2538000000</v>
      </c>
      <c r="P57" s="3">
        <f>+'BOP PIIE data'!Q57</f>
        <v>227000000</v>
      </c>
      <c r="Q57" s="3">
        <f>+'BOP PIIE data'!R57</f>
        <v>2446500000</v>
      </c>
      <c r="R57" s="3">
        <f>+'BOP PIIE data'!S57</f>
        <v>1598400000</v>
      </c>
      <c r="S57" s="3">
        <f>+'BOP PIIE data'!T57</f>
        <v>-1811600000</v>
      </c>
      <c r="T57" s="3">
        <f>+'BOP PIIE data'!U57</f>
        <v>953300000</v>
      </c>
      <c r="U57" s="10">
        <f>+'BOP PIIE data'!J57</f>
        <v>926500000</v>
      </c>
      <c r="V57" s="10">
        <f>+'BOP PIIE data'!V57</f>
        <v>111500000</v>
      </c>
    </row>
    <row r="58" spans="1:22" x14ac:dyDescent="0.2">
      <c r="A58" s="4">
        <v>34335</v>
      </c>
      <c r="B58" s="3">
        <f>+'BOP PIIE data'!B58</f>
        <v>21477800000</v>
      </c>
      <c r="C58" s="3">
        <f>+'BOP PIIE data'!C58</f>
        <v>21128800000</v>
      </c>
      <c r="D58" s="3">
        <f>+'BOP PIIE data'!D58</f>
        <v>3977300000</v>
      </c>
      <c r="E58" s="3">
        <f>+'BOP PIIE data'!E58</f>
        <v>4214400000</v>
      </c>
      <c r="F58" s="3">
        <f>+'BOP PIIE data'!H58</f>
        <v>588700000</v>
      </c>
      <c r="G58" s="3">
        <f>+'BOP PIIE data'!I58</f>
        <v>1047700000</v>
      </c>
      <c r="H58" s="3">
        <f>+'BOP PIIE data'!F58</f>
        <v>556800000</v>
      </c>
      <c r="I58" s="3">
        <f>+'BOP PIIE data'!G58</f>
        <v>376500000</v>
      </c>
      <c r="J58" s="3">
        <f>+'BOP PIIE data'!K58</f>
        <v>548000000</v>
      </c>
      <c r="K58" s="3">
        <f>+'BOP PIIE data'!L58</f>
        <v>333700000</v>
      </c>
      <c r="L58" s="3">
        <f>+'BOP PIIE data'!M58</f>
        <v>435800000</v>
      </c>
      <c r="M58" s="3">
        <f>+'BOP PIIE data'!N58</f>
        <v>1443900000</v>
      </c>
      <c r="N58" s="3">
        <f>+'BOP PIIE data'!O58</f>
        <v>75200000</v>
      </c>
      <c r="O58" s="3">
        <f>+'BOP PIIE data'!P58</f>
        <v>1057400000</v>
      </c>
      <c r="P58" s="3">
        <f>+'BOP PIIE data'!Q58</f>
        <v>360600000</v>
      </c>
      <c r="Q58" s="3">
        <f>+'BOP PIIE data'!R58</f>
        <v>386500000</v>
      </c>
      <c r="R58" s="3">
        <f>+'BOP PIIE data'!S58</f>
        <v>920700000</v>
      </c>
      <c r="S58" s="3">
        <f>+'BOP PIIE data'!T58</f>
        <v>2234200000</v>
      </c>
      <c r="T58" s="3">
        <f>+'BOP PIIE data'!U58</f>
        <v>125300000</v>
      </c>
      <c r="U58" s="10">
        <f>+'BOP PIIE data'!J58</f>
        <v>-166800000</v>
      </c>
      <c r="V58" s="10">
        <f>+'BOP PIIE data'!V58</f>
        <v>-1954500000</v>
      </c>
    </row>
    <row r="59" spans="1:22" x14ac:dyDescent="0.2">
      <c r="A59" s="4">
        <v>34425</v>
      </c>
      <c r="B59" s="3">
        <f>+'BOP PIIE data'!B59</f>
        <v>21958200000</v>
      </c>
      <c r="C59" s="3">
        <f>+'BOP PIIE data'!C59</f>
        <v>22760300000</v>
      </c>
      <c r="D59" s="3">
        <f>+'BOP PIIE data'!D59</f>
        <v>4250100000</v>
      </c>
      <c r="E59" s="3">
        <f>+'BOP PIIE data'!E59</f>
        <v>4466500000</v>
      </c>
      <c r="F59" s="3">
        <f>+'BOP PIIE data'!H59</f>
        <v>639300000</v>
      </c>
      <c r="G59" s="3">
        <f>+'BOP PIIE data'!I59</f>
        <v>758400000</v>
      </c>
      <c r="H59" s="3">
        <f>+'BOP PIIE data'!F59</f>
        <v>556300000</v>
      </c>
      <c r="I59" s="3">
        <f>+'BOP PIIE data'!G59</f>
        <v>409400000</v>
      </c>
      <c r="J59" s="3">
        <f>+'BOP PIIE data'!K59</f>
        <v>629200000</v>
      </c>
      <c r="K59" s="3">
        <f>+'BOP PIIE data'!L59</f>
        <v>205500000</v>
      </c>
      <c r="L59" s="3">
        <f>+'BOP PIIE data'!M59</f>
        <v>903100000</v>
      </c>
      <c r="M59" s="3">
        <f>+'BOP PIIE data'!N59</f>
        <v>2131100000</v>
      </c>
      <c r="N59" s="3">
        <f>+'BOP PIIE data'!O59</f>
        <v>151800000</v>
      </c>
      <c r="O59" s="3">
        <f>+'BOP PIIE data'!P59</f>
        <v>655400000</v>
      </c>
      <c r="P59" s="3">
        <f>+'BOP PIIE data'!Q59</f>
        <v>751300000</v>
      </c>
      <c r="Q59" s="3">
        <f>+'BOP PIIE data'!R59</f>
        <v>1475700000</v>
      </c>
      <c r="R59" s="3">
        <f>+'BOP PIIE data'!S59</f>
        <v>1969900000</v>
      </c>
      <c r="S59" s="3">
        <f>+'BOP PIIE data'!T59</f>
        <v>2891600000</v>
      </c>
      <c r="T59" s="3">
        <f>+'BOP PIIE data'!U59</f>
        <v>607000000</v>
      </c>
      <c r="U59" s="10">
        <f>+'BOP PIIE data'!J59</f>
        <v>-990700000</v>
      </c>
      <c r="V59" s="10">
        <f>+'BOP PIIE data'!V59</f>
        <v>-1087900000</v>
      </c>
    </row>
    <row r="60" spans="1:22" x14ac:dyDescent="0.2">
      <c r="A60" s="4">
        <v>34516</v>
      </c>
      <c r="B60" s="3">
        <f>+'BOP PIIE data'!B60</f>
        <v>23308800000</v>
      </c>
      <c r="C60" s="3">
        <f>+'BOP PIIE data'!C60</f>
        <v>24719700000</v>
      </c>
      <c r="D60" s="3">
        <f>+'BOP PIIE data'!D60</f>
        <v>4626600000</v>
      </c>
      <c r="E60" s="3">
        <f>+'BOP PIIE data'!E60</f>
        <v>4816000000</v>
      </c>
      <c r="F60" s="3">
        <f>+'BOP PIIE data'!H60</f>
        <v>615000000</v>
      </c>
      <c r="G60" s="3">
        <f>+'BOP PIIE data'!I60</f>
        <v>923500000</v>
      </c>
      <c r="H60" s="3">
        <f>+'BOP PIIE data'!F60</f>
        <v>631800000</v>
      </c>
      <c r="I60" s="3">
        <f>+'BOP PIIE data'!G60</f>
        <v>426600000</v>
      </c>
      <c r="J60" s="3">
        <f>+'BOP PIIE data'!K60</f>
        <v>454500000</v>
      </c>
      <c r="K60" s="3">
        <f>+'BOP PIIE data'!L60</f>
        <v>469800000</v>
      </c>
      <c r="L60" s="3">
        <f>+'BOP PIIE data'!M60</f>
        <v>731800000</v>
      </c>
      <c r="M60" s="3">
        <f>+'BOP PIIE data'!N60</f>
        <v>2614400000</v>
      </c>
      <c r="N60" s="3">
        <f>+'BOP PIIE data'!O60</f>
        <v>93100000</v>
      </c>
      <c r="O60" s="3">
        <f>+'BOP PIIE data'!P60</f>
        <v>1042100000</v>
      </c>
      <c r="P60" s="3">
        <f>+'BOP PIIE data'!Q60</f>
        <v>638700000</v>
      </c>
      <c r="Q60" s="3">
        <f>+'BOP PIIE data'!R60</f>
        <v>1572300000</v>
      </c>
      <c r="R60" s="3">
        <f>+'BOP PIIE data'!S60</f>
        <v>2198300000</v>
      </c>
      <c r="S60" s="3">
        <f>+'BOP PIIE data'!T60</f>
        <v>3241900000</v>
      </c>
      <c r="T60" s="3">
        <f>+'BOP PIIE data'!U60</f>
        <v>526800000</v>
      </c>
      <c r="U60" s="10">
        <f>+'BOP PIIE data'!J60</f>
        <v>-1703600000</v>
      </c>
      <c r="V60" s="10">
        <f>+'BOP PIIE data'!V60</f>
        <v>-2376100000</v>
      </c>
    </row>
    <row r="61" spans="1:22" x14ac:dyDescent="0.2">
      <c r="A61" s="4">
        <v>34608</v>
      </c>
      <c r="B61" s="3">
        <f>+'BOP PIIE data'!B61</f>
        <v>25235200000</v>
      </c>
      <c r="C61" s="3">
        <f>+'BOP PIIE data'!C61</f>
        <v>27232100000</v>
      </c>
      <c r="D61" s="3">
        <f>+'BOP PIIE data'!D61</f>
        <v>5184400000</v>
      </c>
      <c r="E61" s="3">
        <f>+'BOP PIIE data'!E61</f>
        <v>5114000000</v>
      </c>
      <c r="F61" s="3">
        <f>+'BOP PIIE data'!H61</f>
        <v>694100000</v>
      </c>
      <c r="G61" s="3">
        <f>+'BOP PIIE data'!I61</f>
        <v>982200000</v>
      </c>
      <c r="H61" s="3">
        <f>+'BOP PIIE data'!F61</f>
        <v>752300000</v>
      </c>
      <c r="I61" s="3">
        <f>+'BOP PIIE data'!G61</f>
        <v>470600000</v>
      </c>
      <c r="J61" s="3">
        <f>+'BOP PIIE data'!K61</f>
        <v>958400000</v>
      </c>
      <c r="K61" s="3">
        <f>+'BOP PIIE data'!L61</f>
        <v>127600000</v>
      </c>
      <c r="L61" s="3">
        <f>+'BOP PIIE data'!M61</f>
        <v>410100000</v>
      </c>
      <c r="M61" s="3">
        <f>+'BOP PIIE data'!N61</f>
        <v>2523700000</v>
      </c>
      <c r="N61" s="3">
        <f>+'BOP PIIE data'!O61</f>
        <v>62300000</v>
      </c>
      <c r="O61" s="3">
        <f>+'BOP PIIE data'!P61</f>
        <v>859200000</v>
      </c>
      <c r="P61" s="3">
        <f>+'BOP PIIE data'!Q61</f>
        <v>347800000</v>
      </c>
      <c r="Q61" s="3">
        <f>+'BOP PIIE data'!R61</f>
        <v>1664500000</v>
      </c>
      <c r="R61" s="3">
        <f>+'BOP PIIE data'!S61</f>
        <v>2266100000</v>
      </c>
      <c r="S61" s="3">
        <f>+'BOP PIIE data'!T61</f>
        <v>5264400000</v>
      </c>
      <c r="T61" s="3">
        <f>+'BOP PIIE data'!U61</f>
        <v>3387100000</v>
      </c>
      <c r="U61" s="10">
        <f>+'BOP PIIE data'!J61</f>
        <v>-1932900000</v>
      </c>
      <c r="V61" s="10">
        <f>+'BOP PIIE data'!V61</f>
        <v>-879000000</v>
      </c>
    </row>
    <row r="62" spans="1:22" x14ac:dyDescent="0.2">
      <c r="A62" s="4">
        <v>34700</v>
      </c>
      <c r="B62" s="3">
        <f>+'BOP PIIE data'!B62</f>
        <v>27170000000</v>
      </c>
      <c r="C62" s="3">
        <f>+'BOP PIIE data'!C62</f>
        <v>28720100000</v>
      </c>
      <c r="D62" s="3">
        <f>+'BOP PIIE data'!D62</f>
        <v>5680700000</v>
      </c>
      <c r="E62" s="3">
        <f>+'BOP PIIE data'!E62</f>
        <v>5930900000</v>
      </c>
      <c r="F62" s="3">
        <f>+'BOP PIIE data'!H62</f>
        <v>816100000</v>
      </c>
      <c r="G62" s="3">
        <f>+'BOP PIIE data'!I62</f>
        <v>1254700000</v>
      </c>
      <c r="H62" s="3">
        <f>+'BOP PIIE data'!F62</f>
        <v>716200000</v>
      </c>
      <c r="I62" s="3">
        <f>+'BOP PIIE data'!G62</f>
        <v>538300000</v>
      </c>
      <c r="J62" s="3">
        <f>+'BOP PIIE data'!K62</f>
        <v>888600000</v>
      </c>
      <c r="K62" s="3">
        <f>+'BOP PIIE data'!L62</f>
        <v>398900000</v>
      </c>
      <c r="L62" s="3">
        <f>+'BOP PIIE data'!M62</f>
        <v>518200000</v>
      </c>
      <c r="M62" s="3">
        <f>+'BOP PIIE data'!N62</f>
        <v>1868400000</v>
      </c>
      <c r="N62" s="3">
        <f>+'BOP PIIE data'!O62</f>
        <v>28700000</v>
      </c>
      <c r="O62" s="3">
        <f>+'BOP PIIE data'!P62</f>
        <v>-619600000</v>
      </c>
      <c r="P62" s="3">
        <f>+'BOP PIIE data'!Q62</f>
        <v>489500000</v>
      </c>
      <c r="Q62" s="3">
        <f>+'BOP PIIE data'!R62</f>
        <v>2488000000</v>
      </c>
      <c r="R62" s="3">
        <f>+'BOP PIIE data'!S62</f>
        <v>4223100000</v>
      </c>
      <c r="S62" s="3">
        <f>+'BOP PIIE data'!T62</f>
        <v>7245300000</v>
      </c>
      <c r="T62" s="3">
        <f>+'BOP PIIE data'!U62</f>
        <v>6200000</v>
      </c>
      <c r="U62" s="10">
        <f>+'BOP PIIE data'!J62</f>
        <v>-2061000000</v>
      </c>
      <c r="V62" s="10">
        <f>+'BOP PIIE data'!V62</f>
        <v>-3842800000</v>
      </c>
    </row>
    <row r="63" spans="1:22" x14ac:dyDescent="0.2">
      <c r="A63" s="4">
        <v>34790</v>
      </c>
      <c r="B63" s="3">
        <f>+'BOP PIIE data'!B63</f>
        <v>29552500000</v>
      </c>
      <c r="C63" s="3">
        <f>+'BOP PIIE data'!C63</f>
        <v>32010200000</v>
      </c>
      <c r="D63" s="3">
        <f>+'BOP PIIE data'!D63</f>
        <v>6317600000</v>
      </c>
      <c r="E63" s="3">
        <f>+'BOP PIIE data'!E63</f>
        <v>6374000000</v>
      </c>
      <c r="F63" s="3">
        <f>+'BOP PIIE data'!H63</f>
        <v>829600000</v>
      </c>
      <c r="G63" s="3">
        <f>+'BOP PIIE data'!I63</f>
        <v>1449300000</v>
      </c>
      <c r="H63" s="3">
        <f>+'BOP PIIE data'!F63</f>
        <v>773500000</v>
      </c>
      <c r="I63" s="3">
        <f>+'BOP PIIE data'!G63</f>
        <v>574500000</v>
      </c>
      <c r="J63" s="3">
        <f>+'BOP PIIE data'!K63</f>
        <v>899700000</v>
      </c>
      <c r="K63" s="3">
        <f>+'BOP PIIE data'!L63</f>
        <v>788700000</v>
      </c>
      <c r="L63" s="3">
        <f>+'BOP PIIE data'!M63</f>
        <v>1148500000</v>
      </c>
      <c r="M63" s="3">
        <f>+'BOP PIIE data'!N63</f>
        <v>3508800000</v>
      </c>
      <c r="N63" s="3">
        <f>+'BOP PIIE data'!O63</f>
        <v>112000000</v>
      </c>
      <c r="O63" s="3">
        <f>+'BOP PIIE data'!P63</f>
        <v>437800000</v>
      </c>
      <c r="P63" s="3">
        <f>+'BOP PIIE data'!Q63</f>
        <v>1036500000</v>
      </c>
      <c r="Q63" s="3">
        <f>+'BOP PIIE data'!R63</f>
        <v>3071000000</v>
      </c>
      <c r="R63" s="3">
        <f>+'BOP PIIE data'!S63</f>
        <v>2413300000</v>
      </c>
      <c r="S63" s="3">
        <f>+'BOP PIIE data'!T63</f>
        <v>5238400000</v>
      </c>
      <c r="T63" s="3">
        <f>+'BOP PIIE data'!U63</f>
        <v>1471200000</v>
      </c>
      <c r="U63" s="10">
        <f>+'BOP PIIE data'!J63</f>
        <v>-2934800000</v>
      </c>
      <c r="V63" s="10">
        <f>+'BOP PIIE data'!V63</f>
        <v>-3564700000</v>
      </c>
    </row>
    <row r="64" spans="1:22" x14ac:dyDescent="0.2">
      <c r="A64" s="4">
        <v>34881</v>
      </c>
      <c r="B64" s="3">
        <f>+'BOP PIIE data'!B64</f>
        <v>31231000000</v>
      </c>
      <c r="C64" s="3">
        <f>+'BOP PIIE data'!C64</f>
        <v>33054500000</v>
      </c>
      <c r="D64" s="3">
        <f>+'BOP PIIE data'!D64</f>
        <v>6258000000</v>
      </c>
      <c r="E64" s="3">
        <f>+'BOP PIIE data'!E64</f>
        <v>6812700000</v>
      </c>
      <c r="F64" s="3">
        <f>+'BOP PIIE data'!H64</f>
        <v>835600000</v>
      </c>
      <c r="G64" s="3">
        <f>+'BOP PIIE data'!I64</f>
        <v>1361800000</v>
      </c>
      <c r="H64" s="3">
        <f>+'BOP PIIE data'!F64</f>
        <v>731100000</v>
      </c>
      <c r="I64" s="3">
        <f>+'BOP PIIE data'!G64</f>
        <v>837700000</v>
      </c>
      <c r="J64" s="3">
        <f>+'BOP PIIE data'!K64</f>
        <v>926500000</v>
      </c>
      <c r="K64" s="3">
        <f>+'BOP PIIE data'!L64</f>
        <v>510100000</v>
      </c>
      <c r="L64" s="3">
        <f>+'BOP PIIE data'!M64</f>
        <v>723900000</v>
      </c>
      <c r="M64" s="3">
        <f>+'BOP PIIE data'!N64</f>
        <v>5702200000</v>
      </c>
      <c r="N64" s="3">
        <f>+'BOP PIIE data'!O64</f>
        <v>43400000</v>
      </c>
      <c r="O64" s="3">
        <f>+'BOP PIIE data'!P64</f>
        <v>3398600000</v>
      </c>
      <c r="P64" s="3">
        <f>+'BOP PIIE data'!Q64</f>
        <v>680500000</v>
      </c>
      <c r="Q64" s="3">
        <f>+'BOP PIIE data'!R64</f>
        <v>2303600000</v>
      </c>
      <c r="R64" s="3">
        <f>+'BOP PIIE data'!S64</f>
        <v>3573700000</v>
      </c>
      <c r="S64" s="3">
        <f>+'BOP PIIE data'!T64</f>
        <v>5303300000</v>
      </c>
      <c r="T64" s="3">
        <f>+'BOP PIIE data'!U64</f>
        <v>3768600000</v>
      </c>
      <c r="U64" s="10">
        <f>+'BOP PIIE data'!J64</f>
        <v>-3011000000</v>
      </c>
      <c r="V64" s="10">
        <f>+'BOP PIIE data'!V64</f>
        <v>-2509400000</v>
      </c>
    </row>
    <row r="65" spans="1:22" x14ac:dyDescent="0.2">
      <c r="A65" s="4">
        <v>34973</v>
      </c>
      <c r="B65" s="3">
        <f>+'BOP PIIE data'!B65</f>
        <v>31624100000</v>
      </c>
      <c r="C65" s="3">
        <f>+'BOP PIIE data'!C65</f>
        <v>32796900000</v>
      </c>
      <c r="D65" s="3">
        <f>+'BOP PIIE data'!D65</f>
        <v>6168200000</v>
      </c>
      <c r="E65" s="3">
        <f>+'BOP PIIE data'!E65</f>
        <v>6701700000</v>
      </c>
      <c r="F65" s="3">
        <f>+'BOP PIIE data'!H65</f>
        <v>985600000</v>
      </c>
      <c r="G65" s="3">
        <f>+'BOP PIIE data'!I65</f>
        <v>1522900000</v>
      </c>
      <c r="H65" s="3">
        <f>+'BOP PIIE data'!F65</f>
        <v>701500000</v>
      </c>
      <c r="I65" s="3">
        <f>+'BOP PIIE data'!G65</f>
        <v>680600000</v>
      </c>
      <c r="J65" s="3">
        <f>+'BOP PIIE data'!K65</f>
        <v>1153700000</v>
      </c>
      <c r="K65" s="3">
        <f>+'BOP PIIE data'!L65</f>
        <v>789400000</v>
      </c>
      <c r="L65" s="3">
        <f>+'BOP PIIE data'!M65</f>
        <v>516700000</v>
      </c>
      <c r="M65" s="3">
        <f>+'BOP PIIE data'!N65</f>
        <v>3539900000</v>
      </c>
      <c r="N65" s="3">
        <f>+'BOP PIIE data'!O65</f>
        <v>53900000</v>
      </c>
      <c r="O65" s="3">
        <f>+'BOP PIIE data'!P65</f>
        <v>1002100000</v>
      </c>
      <c r="P65" s="3">
        <f>+'BOP PIIE data'!Q65</f>
        <v>462800000</v>
      </c>
      <c r="Q65" s="3">
        <f>+'BOP PIIE data'!R65</f>
        <v>2537800000</v>
      </c>
      <c r="R65" s="3">
        <f>+'BOP PIIE data'!S65</f>
        <v>2886900000</v>
      </c>
      <c r="S65" s="3">
        <f>+'BOP PIIE data'!T65</f>
        <v>3662600000</v>
      </c>
      <c r="T65" s="3">
        <f>+'BOP PIIE data'!U65</f>
        <v>1798900000</v>
      </c>
      <c r="U65" s="10">
        <f>+'BOP PIIE data'!J65</f>
        <v>-2222700000</v>
      </c>
      <c r="V65" s="10">
        <f>+'BOP PIIE data'!V65</f>
        <v>-1600100000</v>
      </c>
    </row>
    <row r="66" spans="1:22" x14ac:dyDescent="0.2">
      <c r="A66" s="4">
        <v>35065</v>
      </c>
      <c r="B66" s="3">
        <f>+'BOP PIIE data'!B66</f>
        <v>31841500000</v>
      </c>
      <c r="C66" s="3">
        <f>+'BOP PIIE data'!C66</f>
        <v>33937400000</v>
      </c>
      <c r="D66" s="3">
        <f>+'BOP PIIE data'!D66</f>
        <v>6095000000</v>
      </c>
      <c r="E66" s="3">
        <f>+'BOP PIIE data'!E66</f>
        <v>7228900000</v>
      </c>
      <c r="F66" s="3">
        <f>+'BOP PIIE data'!H66</f>
        <v>910600000</v>
      </c>
      <c r="G66" s="3">
        <f>+'BOP PIIE data'!I66</f>
        <v>1476300000</v>
      </c>
      <c r="H66" s="3">
        <f>+'BOP PIIE data'!F66</f>
        <v>742700000</v>
      </c>
      <c r="I66" s="3">
        <f>+'BOP PIIE data'!G66</f>
        <v>749700000</v>
      </c>
      <c r="J66" s="3">
        <f>+'BOP PIIE data'!K66</f>
        <v>1656300000</v>
      </c>
      <c r="K66" s="3">
        <f>+'BOP PIIE data'!L66</f>
        <v>495100000</v>
      </c>
      <c r="L66" s="3">
        <f>+'BOP PIIE data'!M66</f>
        <v>978000000</v>
      </c>
      <c r="M66" s="3">
        <f>+'BOP PIIE data'!N66</f>
        <v>3138800000</v>
      </c>
      <c r="N66" s="3">
        <f>+'BOP PIIE data'!O66</f>
        <v>79600000</v>
      </c>
      <c r="O66" s="3">
        <f>+'BOP PIIE data'!P66</f>
        <v>839800000</v>
      </c>
      <c r="P66" s="3">
        <f>+'BOP PIIE data'!Q66</f>
        <v>898400000</v>
      </c>
      <c r="Q66" s="3">
        <f>+'BOP PIIE data'!R66</f>
        <v>2299000000</v>
      </c>
      <c r="R66" s="3">
        <f>+'BOP PIIE data'!S66</f>
        <v>2472400000</v>
      </c>
      <c r="S66" s="3">
        <f>+'BOP PIIE data'!T66</f>
        <v>7565000000</v>
      </c>
      <c r="T66" s="3">
        <f>+'BOP PIIE data'!U66</f>
        <v>1085400000</v>
      </c>
      <c r="U66" s="10">
        <f>+'BOP PIIE data'!J66</f>
        <v>-3802500000</v>
      </c>
      <c r="V66" s="10">
        <f>+'BOP PIIE data'!V66</f>
        <v>-4985600000</v>
      </c>
    </row>
    <row r="67" spans="1:22" x14ac:dyDescent="0.2">
      <c r="A67" s="4">
        <v>35156</v>
      </c>
      <c r="B67" s="3">
        <f>+'BOP PIIE data'!B67</f>
        <v>30836100000</v>
      </c>
      <c r="C67" s="3">
        <f>+'BOP PIIE data'!C67</f>
        <v>34741100000</v>
      </c>
      <c r="D67" s="3">
        <f>+'BOP PIIE data'!D67</f>
        <v>6204100000</v>
      </c>
      <c r="E67" s="3">
        <f>+'BOP PIIE data'!E67</f>
        <v>7386600000</v>
      </c>
      <c r="F67" s="3">
        <f>+'BOP PIIE data'!H67</f>
        <v>881800000</v>
      </c>
      <c r="G67" s="3">
        <f>+'BOP PIIE data'!I67</f>
        <v>1472400000</v>
      </c>
      <c r="H67" s="3">
        <f>+'BOP PIIE data'!F67</f>
        <v>751900000</v>
      </c>
      <c r="I67" s="3">
        <f>+'BOP PIIE data'!G67</f>
        <v>845800000</v>
      </c>
      <c r="J67" s="3">
        <f>+'BOP PIIE data'!K67</f>
        <v>1116200000</v>
      </c>
      <c r="K67" s="3">
        <f>+'BOP PIIE data'!L67</f>
        <v>917800000</v>
      </c>
      <c r="L67" s="3">
        <f>+'BOP PIIE data'!M67</f>
        <v>896700000</v>
      </c>
      <c r="M67" s="3">
        <f>+'BOP PIIE data'!N67</f>
        <v>6632100000</v>
      </c>
      <c r="N67" s="3">
        <f>+'BOP PIIE data'!O67</f>
        <v>170300000</v>
      </c>
      <c r="O67" s="3">
        <f>+'BOP PIIE data'!P67</f>
        <v>2627900000</v>
      </c>
      <c r="P67" s="3">
        <f>+'BOP PIIE data'!Q67</f>
        <v>726400000</v>
      </c>
      <c r="Q67" s="3">
        <f>+'BOP PIIE data'!R67</f>
        <v>4004200000</v>
      </c>
      <c r="R67" s="3">
        <f>+'BOP PIIE data'!S67</f>
        <v>2151300000</v>
      </c>
      <c r="S67" s="3">
        <f>+'BOP PIIE data'!T67</f>
        <v>6682200000</v>
      </c>
      <c r="T67" s="3">
        <f>+'BOP PIIE data'!U67</f>
        <v>3358300000</v>
      </c>
      <c r="U67" s="10">
        <f>+'BOP PIIE data'!J67</f>
        <v>-5772000000</v>
      </c>
      <c r="V67" s="10">
        <f>+'BOP PIIE data'!V67</f>
        <v>-6733000000</v>
      </c>
    </row>
    <row r="68" spans="1:22" x14ac:dyDescent="0.2">
      <c r="A68" s="4">
        <v>35247</v>
      </c>
      <c r="B68" s="3">
        <f>+'BOP PIIE data'!B68</f>
        <v>30039200000</v>
      </c>
      <c r="C68" s="3">
        <f>+'BOP PIIE data'!C68</f>
        <v>35713000000</v>
      </c>
      <c r="D68" s="3">
        <f>+'BOP PIIE data'!D68</f>
        <v>6328300000</v>
      </c>
      <c r="E68" s="3">
        <f>+'BOP PIIE data'!E68</f>
        <v>7312500000</v>
      </c>
      <c r="F68" s="3">
        <f>+'BOP PIIE data'!H68</f>
        <v>1098100000</v>
      </c>
      <c r="G68" s="3">
        <f>+'BOP PIIE data'!I68</f>
        <v>1421700000</v>
      </c>
      <c r="H68" s="3">
        <f>+'BOP PIIE data'!F68</f>
        <v>813700000</v>
      </c>
      <c r="I68" s="3">
        <f>+'BOP PIIE data'!G68</f>
        <v>827700000</v>
      </c>
      <c r="J68" s="3">
        <f>+'BOP PIIE data'!K68</f>
        <v>902200000</v>
      </c>
      <c r="K68" s="3">
        <f>+'BOP PIIE data'!L68</f>
        <v>259200000</v>
      </c>
      <c r="L68" s="3">
        <f>+'BOP PIIE data'!M68</f>
        <v>1951300000</v>
      </c>
      <c r="M68" s="3">
        <f>+'BOP PIIE data'!N68</f>
        <v>5196500000</v>
      </c>
      <c r="N68" s="3">
        <f>+'BOP PIIE data'!O68</f>
        <v>185000000</v>
      </c>
      <c r="O68" s="3">
        <f>+'BOP PIIE data'!P68</f>
        <v>1064000000</v>
      </c>
      <c r="P68" s="3">
        <f>+'BOP PIIE data'!Q68</f>
        <v>1766300000</v>
      </c>
      <c r="Q68" s="3">
        <f>+'BOP PIIE data'!R68</f>
        <v>4132500000</v>
      </c>
      <c r="R68" s="3">
        <f>+'BOP PIIE data'!S68</f>
        <v>2937200000</v>
      </c>
      <c r="S68" s="3">
        <f>+'BOP PIIE data'!T68</f>
        <v>2840300000</v>
      </c>
      <c r="T68" s="3">
        <f>+'BOP PIIE data'!U68</f>
        <v>-3678000000</v>
      </c>
      <c r="U68" s="10">
        <f>+'BOP PIIE data'!J68</f>
        <v>-6995600000</v>
      </c>
      <c r="V68" s="10">
        <f>+'BOP PIIE data'!V68</f>
        <v>-6190400000</v>
      </c>
    </row>
    <row r="69" spans="1:22" x14ac:dyDescent="0.2">
      <c r="A69" s="4">
        <v>35339</v>
      </c>
      <c r="B69" s="3">
        <f>+'BOP PIIE data'!B69</f>
        <v>31710800000</v>
      </c>
      <c r="C69" s="3">
        <f>+'BOP PIIE data'!C69</f>
        <v>37382400000</v>
      </c>
      <c r="D69" s="3">
        <f>+'BOP PIIE data'!D69</f>
        <v>6342800000</v>
      </c>
      <c r="E69" s="3">
        <f>+'BOP PIIE data'!E69</f>
        <v>7673900000</v>
      </c>
      <c r="F69" s="3">
        <f>+'BOP PIIE data'!H69</f>
        <v>977300000</v>
      </c>
      <c r="G69" s="3">
        <f>+'BOP PIIE data'!I69</f>
        <v>1712100000</v>
      </c>
      <c r="H69" s="3">
        <f>+'BOP PIIE data'!F69</f>
        <v>768300000</v>
      </c>
      <c r="I69" s="3">
        <f>+'BOP PIIE data'!G69</f>
        <v>921400000</v>
      </c>
      <c r="J69" s="3">
        <f>+'BOP PIIE data'!K69</f>
        <v>1278600000</v>
      </c>
      <c r="K69" s="3">
        <f>+'BOP PIIE data'!L69</f>
        <v>1110500000</v>
      </c>
      <c r="L69" s="3">
        <f>+'BOP PIIE data'!M69</f>
        <v>2586600000</v>
      </c>
      <c r="M69" s="3">
        <f>+'BOP PIIE data'!N69</f>
        <v>6547000000</v>
      </c>
      <c r="N69" s="3">
        <f>+'BOP PIIE data'!O69</f>
        <v>217900000</v>
      </c>
      <c r="O69" s="3">
        <f>+'BOP PIIE data'!P69</f>
        <v>1421900000</v>
      </c>
      <c r="P69" s="3">
        <f>+'BOP PIIE data'!Q69</f>
        <v>2368700000</v>
      </c>
      <c r="Q69" s="3">
        <f>+'BOP PIIE data'!R69</f>
        <v>5125100000</v>
      </c>
      <c r="R69" s="3">
        <f>+'BOP PIIE data'!S69</f>
        <v>5167300000</v>
      </c>
      <c r="S69" s="3">
        <f>+'BOP PIIE data'!T69</f>
        <v>7483300000</v>
      </c>
      <c r="T69" s="3">
        <f>+'BOP PIIE data'!U69</f>
        <v>622900000</v>
      </c>
      <c r="U69" s="10">
        <f>+'BOP PIIE data'!J69</f>
        <v>-7890600000</v>
      </c>
      <c r="V69" s="10">
        <f>+'BOP PIIE data'!V69</f>
        <v>-5558900000</v>
      </c>
    </row>
    <row r="70" spans="1:22" x14ac:dyDescent="0.2">
      <c r="A70" s="4">
        <v>35431</v>
      </c>
      <c r="B70" s="3">
        <f>+'BOP PIIE data'!B70</f>
        <v>31769300000</v>
      </c>
      <c r="C70" s="3">
        <f>+'BOP PIIE data'!C70</f>
        <v>35418800000</v>
      </c>
      <c r="D70" s="3">
        <f>+'BOP PIIE data'!D70</f>
        <v>6774500000</v>
      </c>
      <c r="E70" s="3">
        <f>+'BOP PIIE data'!E70</f>
        <v>7585500000</v>
      </c>
      <c r="F70" s="3">
        <f>+'BOP PIIE data'!H70</f>
        <v>971500000</v>
      </c>
      <c r="G70" s="3">
        <f>+'BOP PIIE data'!I70</f>
        <v>1751300000</v>
      </c>
      <c r="H70" s="3">
        <f>+'BOP PIIE data'!F70</f>
        <v>777900000</v>
      </c>
      <c r="I70" s="3">
        <f>+'BOP PIIE data'!G70</f>
        <v>934500000</v>
      </c>
      <c r="J70" s="3">
        <f>+'BOP PIIE data'!K70</f>
        <v>1118100000</v>
      </c>
      <c r="K70" s="3">
        <f>+'BOP PIIE data'!L70</f>
        <v>779100000</v>
      </c>
      <c r="L70" s="3">
        <f>+'BOP PIIE data'!M70</f>
        <v>519600000</v>
      </c>
      <c r="M70" s="3">
        <f>+'BOP PIIE data'!N70</f>
        <v>3051400000</v>
      </c>
      <c r="N70" s="3">
        <f>+'BOP PIIE data'!O70</f>
        <v>149500000</v>
      </c>
      <c r="O70" s="3">
        <f>+'BOP PIIE data'!P70</f>
        <v>685900000</v>
      </c>
      <c r="P70" s="3">
        <f>+'BOP PIIE data'!Q70</f>
        <v>370100000</v>
      </c>
      <c r="Q70" s="3">
        <f>+'BOP PIIE data'!R70</f>
        <v>2365500000</v>
      </c>
      <c r="R70" s="3">
        <f>+'BOP PIIE data'!S70</f>
        <v>1184000000</v>
      </c>
      <c r="S70" s="3">
        <f>+'BOP PIIE data'!T70</f>
        <v>4398800000</v>
      </c>
      <c r="T70" s="3">
        <f>+'BOP PIIE data'!U70</f>
        <v>-3339500000</v>
      </c>
      <c r="U70" s="10">
        <f>+'BOP PIIE data'!J70</f>
        <v>-5396900000</v>
      </c>
      <c r="V70" s="10">
        <f>+'BOP PIIE data'!V70</f>
        <v>-8809900000</v>
      </c>
    </row>
    <row r="71" spans="1:22" x14ac:dyDescent="0.2">
      <c r="A71" s="4">
        <v>35521</v>
      </c>
      <c r="B71" s="3">
        <f>+'BOP PIIE data'!B71</f>
        <v>34427600000</v>
      </c>
      <c r="C71" s="3">
        <f>+'BOP PIIE data'!C71</f>
        <v>35121400000</v>
      </c>
      <c r="D71" s="3">
        <f>+'BOP PIIE data'!D71</f>
        <v>7035700000</v>
      </c>
      <c r="E71" s="3">
        <f>+'BOP PIIE data'!E71</f>
        <v>7731700000</v>
      </c>
      <c r="F71" s="3">
        <f>+'BOP PIIE data'!H71</f>
        <v>814800000</v>
      </c>
      <c r="G71" s="3">
        <f>+'BOP PIIE data'!I71</f>
        <v>1592400000</v>
      </c>
      <c r="H71" s="3">
        <f>+'BOP PIIE data'!F71</f>
        <v>859800000</v>
      </c>
      <c r="I71" s="3">
        <f>+'BOP PIIE data'!G71</f>
        <v>919600000</v>
      </c>
      <c r="J71" s="3">
        <f>+'BOP PIIE data'!K71</f>
        <v>1006200000</v>
      </c>
      <c r="K71" s="3">
        <f>+'BOP PIIE data'!L71</f>
        <v>971100000</v>
      </c>
      <c r="L71" s="3">
        <f>+'BOP PIIE data'!M71</f>
        <v>456900000</v>
      </c>
      <c r="M71" s="3">
        <f>+'BOP PIIE data'!N71</f>
        <v>6305600000</v>
      </c>
      <c r="N71" s="3">
        <f>+'BOP PIIE data'!O71</f>
        <v>-47300000</v>
      </c>
      <c r="O71" s="3">
        <f>+'BOP PIIE data'!P71</f>
        <v>2496100000</v>
      </c>
      <c r="P71" s="3">
        <f>+'BOP PIIE data'!Q71</f>
        <v>504200000</v>
      </c>
      <c r="Q71" s="3">
        <f>+'BOP PIIE data'!R71</f>
        <v>3809500000</v>
      </c>
      <c r="R71" s="3">
        <f>+'BOP PIIE data'!S71</f>
        <v>3013700000</v>
      </c>
      <c r="S71" s="3">
        <f>+'BOP PIIE data'!T71</f>
        <v>4298500000</v>
      </c>
      <c r="T71" s="3">
        <f>+'BOP PIIE data'!U71</f>
        <v>3998000000</v>
      </c>
      <c r="U71" s="10">
        <f>+'BOP PIIE data'!J71</f>
        <v>-2227200000</v>
      </c>
      <c r="V71" s="10">
        <f>+'BOP PIIE data'!V71</f>
        <v>-3080300000</v>
      </c>
    </row>
    <row r="72" spans="1:22" x14ac:dyDescent="0.2">
      <c r="A72" s="4">
        <v>35612</v>
      </c>
      <c r="B72" s="3">
        <f>+'BOP PIIE data'!B72</f>
        <v>34226600000</v>
      </c>
      <c r="C72" s="3">
        <f>+'BOP PIIE data'!C72</f>
        <v>35363100000</v>
      </c>
      <c r="D72" s="3">
        <f>+'BOP PIIE data'!D72</f>
        <v>7139700000</v>
      </c>
      <c r="E72" s="3">
        <f>+'BOP PIIE data'!E72</f>
        <v>7895500000</v>
      </c>
      <c r="F72" s="3">
        <f>+'BOP PIIE data'!H72</f>
        <v>944800000</v>
      </c>
      <c r="G72" s="3">
        <f>+'BOP PIIE data'!I72</f>
        <v>1800500000</v>
      </c>
      <c r="H72" s="3">
        <f>+'BOP PIIE data'!F72</f>
        <v>862000000</v>
      </c>
      <c r="I72" s="3">
        <f>+'BOP PIIE data'!G72</f>
        <v>965000000</v>
      </c>
      <c r="J72" s="3">
        <f>+'BOP PIIE data'!K72</f>
        <v>1264400000</v>
      </c>
      <c r="K72" s="3">
        <f>+'BOP PIIE data'!L72</f>
        <v>695100000</v>
      </c>
      <c r="L72" s="3">
        <f>+'BOP PIIE data'!M72</f>
        <v>100400000</v>
      </c>
      <c r="M72" s="3">
        <f>+'BOP PIIE data'!N72</f>
        <v>5608500000</v>
      </c>
      <c r="N72" s="3">
        <f>+'BOP PIIE data'!O72</f>
        <v>248700000</v>
      </c>
      <c r="O72" s="3">
        <f>+'BOP PIIE data'!P72</f>
        <v>753500000</v>
      </c>
      <c r="P72" s="3">
        <f>+'BOP PIIE data'!Q72</f>
        <v>-148300000</v>
      </c>
      <c r="Q72" s="3">
        <f>+'BOP PIIE data'!R72</f>
        <v>4855000000</v>
      </c>
      <c r="R72" s="3">
        <f>+'BOP PIIE data'!S72</f>
        <v>2087900000</v>
      </c>
      <c r="S72" s="3">
        <f>+'BOP PIIE data'!T72</f>
        <v>-1689500000</v>
      </c>
      <c r="T72" s="3">
        <f>+'BOP PIIE data'!U72</f>
        <v>-2600100000</v>
      </c>
      <c r="U72" s="10">
        <f>+'BOP PIIE data'!J72</f>
        <v>-2851000000</v>
      </c>
      <c r="V72" s="10">
        <f>+'BOP PIIE data'!V72</f>
        <v>-3697300000</v>
      </c>
    </row>
    <row r="73" spans="1:22" x14ac:dyDescent="0.2">
      <c r="A73" s="4">
        <v>35704</v>
      </c>
      <c r="B73" s="3">
        <f>+'BOP PIIE data'!B73</f>
        <v>31943200000</v>
      </c>
      <c r="C73" s="3">
        <f>+'BOP PIIE data'!C73</f>
        <v>33208300000</v>
      </c>
      <c r="D73" s="3">
        <f>+'BOP PIIE data'!D73</f>
        <v>7303700000</v>
      </c>
      <c r="E73" s="3">
        <f>+'BOP PIIE data'!E73</f>
        <v>6285300000</v>
      </c>
      <c r="F73" s="3">
        <f>+'BOP PIIE data'!H73</f>
        <v>1025900000</v>
      </c>
      <c r="G73" s="3">
        <f>+'BOP PIIE data'!I73</f>
        <v>1780400000</v>
      </c>
      <c r="H73" s="3">
        <f>+'BOP PIIE data'!F73</f>
        <v>1382400000</v>
      </c>
      <c r="I73" s="3">
        <f>+'BOP PIIE data'!G73</f>
        <v>717900000</v>
      </c>
      <c r="J73" s="3">
        <f>+'BOP PIIE data'!K73</f>
        <v>1022600000</v>
      </c>
      <c r="K73" s="3">
        <f>+'BOP PIIE data'!L73</f>
        <v>855800000</v>
      </c>
      <c r="L73" s="3">
        <f>+'BOP PIIE data'!M73</f>
        <v>-2152800000</v>
      </c>
      <c r="M73" s="3">
        <f>+'BOP PIIE data'!N73</f>
        <v>-1657400000</v>
      </c>
      <c r="N73" s="3">
        <f>+'BOP PIIE data'!O73</f>
        <v>-31400000</v>
      </c>
      <c r="O73" s="3">
        <f>+'BOP PIIE data'!P73</f>
        <v>-1410500000</v>
      </c>
      <c r="P73" s="3">
        <f>+'BOP PIIE data'!Q73</f>
        <v>-2121400000</v>
      </c>
      <c r="Q73" s="3">
        <f>+'BOP PIIE data'!R73</f>
        <v>-246900000</v>
      </c>
      <c r="R73" s="3">
        <f>+'BOP PIIE data'!S73</f>
        <v>5769800000</v>
      </c>
      <c r="S73" s="3">
        <f>+'BOP PIIE data'!T73</f>
        <v>-2273900000</v>
      </c>
      <c r="T73" s="3">
        <f>+'BOP PIIE data'!U73</f>
        <v>-9980100000</v>
      </c>
      <c r="U73" s="10">
        <f>+'BOP PIIE data'!J73</f>
        <v>-336700000</v>
      </c>
      <c r="V73" s="10">
        <f>+'BOP PIIE data'!V73</f>
        <v>-2197800000</v>
      </c>
    </row>
    <row r="74" spans="1:22" x14ac:dyDescent="0.2">
      <c r="A74" s="4">
        <v>35796</v>
      </c>
      <c r="B74" s="3">
        <f>+'BOP PIIE data'!B74</f>
        <v>33640800000</v>
      </c>
      <c r="C74" s="3">
        <f>+'BOP PIIE data'!C74</f>
        <v>21779400000</v>
      </c>
      <c r="D74" s="3">
        <f>+'BOP PIIE data'!D74</f>
        <v>6859800000</v>
      </c>
      <c r="E74" s="3">
        <f>+'BOP PIIE data'!E74</f>
        <v>5523500000</v>
      </c>
      <c r="F74" s="3">
        <f>+'BOP PIIE data'!H74</f>
        <v>943800000</v>
      </c>
      <c r="G74" s="3">
        <f>+'BOP PIIE data'!I74</f>
        <v>1907500000</v>
      </c>
      <c r="H74" s="3">
        <f>+'BOP PIIE data'!F74</f>
        <v>1746700000</v>
      </c>
      <c r="I74" s="3">
        <f>+'BOP PIIE data'!G74</f>
        <v>512800000</v>
      </c>
      <c r="J74" s="3">
        <f>+'BOP PIIE data'!K74</f>
        <v>558000000</v>
      </c>
      <c r="K74" s="3">
        <f>+'BOP PIIE data'!L74</f>
        <v>528600000</v>
      </c>
      <c r="L74" s="3">
        <f>+'BOP PIIE data'!M74</f>
        <v>-1096700000</v>
      </c>
      <c r="M74" s="3">
        <f>+'BOP PIIE data'!N74</f>
        <v>2987900000</v>
      </c>
      <c r="N74" s="3">
        <f>+'BOP PIIE data'!O74</f>
        <v>-136300000</v>
      </c>
      <c r="O74" s="3">
        <f>+'BOP PIIE data'!P74</f>
        <v>2753900000</v>
      </c>
      <c r="P74" s="3">
        <f>+'BOP PIIE data'!Q74</f>
        <v>-960400000</v>
      </c>
      <c r="Q74" s="3">
        <f>+'BOP PIIE data'!R74</f>
        <v>234000000</v>
      </c>
      <c r="R74" s="3">
        <f>+'BOP PIIE data'!S74</f>
        <v>863900000</v>
      </c>
      <c r="S74" s="3">
        <f>+'BOP PIIE data'!T74</f>
        <v>-3502900000</v>
      </c>
      <c r="T74" s="3">
        <f>+'BOP PIIE data'!U74</f>
        <v>9357000000</v>
      </c>
      <c r="U74" s="10">
        <f>+'BOP PIIE data'!J74</f>
        <v>13467900000</v>
      </c>
      <c r="V74" s="10">
        <f>+'BOP PIIE data'!V74</f>
        <v>9947300000</v>
      </c>
    </row>
    <row r="75" spans="1:22" x14ac:dyDescent="0.2">
      <c r="A75" s="4">
        <v>35886</v>
      </c>
      <c r="B75" s="3">
        <f>+'BOP PIIE data'!B75</f>
        <v>31586500000</v>
      </c>
      <c r="C75" s="3">
        <f>+'BOP PIIE data'!C75</f>
        <v>22243700000</v>
      </c>
      <c r="D75" s="3">
        <f>+'BOP PIIE data'!D75</f>
        <v>6646000000</v>
      </c>
      <c r="E75" s="3">
        <f>+'BOP PIIE data'!E75</f>
        <v>6101600000</v>
      </c>
      <c r="F75" s="3">
        <f>+'BOP PIIE data'!H75</f>
        <v>899700000</v>
      </c>
      <c r="G75" s="3">
        <f>+'BOP PIIE data'!I75</f>
        <v>1887300000</v>
      </c>
      <c r="H75" s="3">
        <f>+'BOP PIIE data'!F75</f>
        <v>1267300000</v>
      </c>
      <c r="I75" s="3">
        <f>+'BOP PIIE data'!G75</f>
        <v>594600000</v>
      </c>
      <c r="J75" s="3">
        <f>+'BOP PIIE data'!K75</f>
        <v>541800000</v>
      </c>
      <c r="K75" s="3">
        <f>+'BOP PIIE data'!L75</f>
        <v>1376700000</v>
      </c>
      <c r="L75" s="3">
        <f>+'BOP PIIE data'!M75</f>
        <v>1240200000</v>
      </c>
      <c r="M75" s="3">
        <f>+'BOP PIIE data'!N75</f>
        <v>2027900000</v>
      </c>
      <c r="N75" s="3">
        <f>+'BOP PIIE data'!O75</f>
        <v>1900000</v>
      </c>
      <c r="O75" s="3">
        <f>+'BOP PIIE data'!P75</f>
        <v>-15300000</v>
      </c>
      <c r="P75" s="3">
        <f>+'BOP PIIE data'!Q75</f>
        <v>1238300000</v>
      </c>
      <c r="Q75" s="3">
        <f>+'BOP PIIE data'!R75</f>
        <v>2043200000</v>
      </c>
      <c r="R75" s="3">
        <f>+'BOP PIIE data'!S75</f>
        <v>-1541900000</v>
      </c>
      <c r="S75" s="3">
        <f>+'BOP PIIE data'!T75</f>
        <v>-457000000</v>
      </c>
      <c r="T75" s="3">
        <f>+'BOP PIIE data'!U75</f>
        <v>11262000000</v>
      </c>
      <c r="U75" s="10">
        <f>+'BOP PIIE data'!J75</f>
        <v>9572300000</v>
      </c>
      <c r="V75" s="10">
        <f>+'BOP PIIE data'!V75</f>
        <v>8774500000</v>
      </c>
    </row>
    <row r="76" spans="1:22" x14ac:dyDescent="0.2">
      <c r="A76" s="4">
        <v>35977</v>
      </c>
      <c r="B76" s="3">
        <f>+'BOP PIIE data'!B76</f>
        <v>30610500000</v>
      </c>
      <c r="C76" s="3">
        <f>+'BOP PIIE data'!C76</f>
        <v>20832600000</v>
      </c>
      <c r="D76" s="3">
        <f>+'BOP PIIE data'!D76</f>
        <v>6758900000</v>
      </c>
      <c r="E76" s="3">
        <f>+'BOP PIIE data'!E76</f>
        <v>6286200000</v>
      </c>
      <c r="F76" s="3">
        <f>+'BOP PIIE data'!H76</f>
        <v>892300000</v>
      </c>
      <c r="G76" s="3">
        <f>+'BOP PIIE data'!I76</f>
        <v>2341100000</v>
      </c>
      <c r="H76" s="3">
        <f>+'BOP PIIE data'!F76</f>
        <v>1117200000</v>
      </c>
      <c r="I76" s="3">
        <f>+'BOP PIIE data'!G76</f>
        <v>695400000</v>
      </c>
      <c r="J76" s="3">
        <f>+'BOP PIIE data'!K76</f>
        <v>1391100000</v>
      </c>
      <c r="K76" s="3">
        <f>+'BOP PIIE data'!L76</f>
        <v>2357000000</v>
      </c>
      <c r="L76" s="3">
        <f>+'BOP PIIE data'!M76</f>
        <v>169100000</v>
      </c>
      <c r="M76" s="3">
        <f>+'BOP PIIE data'!N76</f>
        <v>-3595700000</v>
      </c>
      <c r="N76" s="3">
        <f>+'BOP PIIE data'!O76</f>
        <v>27700000</v>
      </c>
      <c r="O76" s="3">
        <f>+'BOP PIIE data'!P76</f>
        <v>-195700000</v>
      </c>
      <c r="P76" s="3">
        <f>+'BOP PIIE data'!Q76</f>
        <v>141400000</v>
      </c>
      <c r="Q76" s="3">
        <f>+'BOP PIIE data'!R76</f>
        <v>-3400000000</v>
      </c>
      <c r="R76" s="3">
        <f>+'BOP PIIE data'!S76</f>
        <v>-2626700000</v>
      </c>
      <c r="S76" s="3">
        <f>+'BOP PIIE data'!T76</f>
        <v>-2262400000</v>
      </c>
      <c r="T76" s="3">
        <f>+'BOP PIIE data'!U76</f>
        <v>5543800000</v>
      </c>
      <c r="U76" s="10">
        <f>+'BOP PIIE data'!J76</f>
        <v>9223600000</v>
      </c>
      <c r="V76" s="10">
        <f>+'BOP PIIE data'!V76</f>
        <v>8091100000</v>
      </c>
    </row>
    <row r="77" spans="1:22" x14ac:dyDescent="0.2">
      <c r="A77" s="4">
        <v>36069</v>
      </c>
      <c r="B77" s="3">
        <f>+'BOP PIIE data'!B77</f>
        <v>31701100000</v>
      </c>
      <c r="C77" s="3">
        <f>+'BOP PIIE data'!C77</f>
        <v>23069400000</v>
      </c>
      <c r="D77" s="3">
        <f>+'BOP PIIE data'!D77</f>
        <v>7166000000</v>
      </c>
      <c r="E77" s="3">
        <f>+'BOP PIIE data'!E77</f>
        <v>6637900000</v>
      </c>
      <c r="F77" s="3">
        <f>+'BOP PIIE data'!H77</f>
        <v>1076800000</v>
      </c>
      <c r="G77" s="3">
        <f>+'BOP PIIE data'!I77</f>
        <v>2877800000</v>
      </c>
      <c r="H77" s="3">
        <f>+'BOP PIIE data'!F77</f>
        <v>1174300000</v>
      </c>
      <c r="I77" s="3">
        <f>+'BOP PIIE data'!G77</f>
        <v>684100000</v>
      </c>
      <c r="J77" s="3">
        <f>+'BOP PIIE data'!K77</f>
        <v>1729400000</v>
      </c>
      <c r="K77" s="3">
        <f>+'BOP PIIE data'!L77</f>
        <v>1726900000</v>
      </c>
      <c r="L77" s="3">
        <f>+'BOP PIIE data'!M77</f>
        <v>1686300000</v>
      </c>
      <c r="M77" s="3">
        <f>+'BOP PIIE data'!N77</f>
        <v>-645300000</v>
      </c>
      <c r="N77" s="3">
        <f>+'BOP PIIE data'!O77</f>
        <v>65100000</v>
      </c>
      <c r="O77" s="3">
        <f>+'BOP PIIE data'!P77</f>
        <v>1313300000</v>
      </c>
      <c r="P77" s="3">
        <f>+'BOP PIIE data'!Q77</f>
        <v>1621200000</v>
      </c>
      <c r="Q77" s="3">
        <f>+'BOP PIIE data'!R77</f>
        <v>-1958600000</v>
      </c>
      <c r="R77" s="3">
        <f>+'BOP PIIE data'!S77</f>
        <v>-1578400000</v>
      </c>
      <c r="S77" s="3">
        <f>+'BOP PIIE data'!T77</f>
        <v>-1545900000</v>
      </c>
      <c r="T77" s="3">
        <f>+'BOP PIIE data'!U77</f>
        <v>4812200000</v>
      </c>
      <c r="U77" s="10">
        <f>+'BOP PIIE data'!J77</f>
        <v>7849000000</v>
      </c>
      <c r="V77" s="10">
        <f>+'BOP PIIE data'!V77</f>
        <v>7156500000</v>
      </c>
    </row>
    <row r="78" spans="1:22" x14ac:dyDescent="0.2">
      <c r="A78" s="4">
        <v>36161</v>
      </c>
      <c r="B78" s="3">
        <f>+'BOP PIIE data'!B78</f>
        <v>31889100000</v>
      </c>
      <c r="C78" s="3">
        <f>+'BOP PIIE data'!C78</f>
        <v>23755400000</v>
      </c>
      <c r="D78" s="3">
        <f>+'BOP PIIE data'!D78</f>
        <v>6853400000</v>
      </c>
      <c r="E78" s="3">
        <f>+'BOP PIIE data'!E78</f>
        <v>6482900000</v>
      </c>
      <c r="F78" s="3">
        <f>+'BOP PIIE data'!H78</f>
        <v>1027500000</v>
      </c>
      <c r="G78" s="3">
        <f>+'BOP PIIE data'!I78</f>
        <v>2578400000</v>
      </c>
      <c r="H78" s="3">
        <f>+'BOP PIIE data'!F78</f>
        <v>1118800000</v>
      </c>
      <c r="I78" s="3">
        <f>+'BOP PIIE data'!G78</f>
        <v>850200000</v>
      </c>
      <c r="J78" s="3">
        <f>+'BOP PIIE data'!K78</f>
        <v>1124700000</v>
      </c>
      <c r="K78" s="3">
        <f>+'BOP PIIE data'!L78</f>
        <v>1716200000</v>
      </c>
      <c r="L78" s="3">
        <f>+'BOP PIIE data'!M78</f>
        <v>404700000</v>
      </c>
      <c r="M78" s="3">
        <f>+'BOP PIIE data'!N78</f>
        <v>1338400000</v>
      </c>
      <c r="N78" s="3">
        <f>+'BOP PIIE data'!O78</f>
        <v>-42900000</v>
      </c>
      <c r="O78" s="3">
        <f>+'BOP PIIE data'!P78</f>
        <v>2782200000</v>
      </c>
      <c r="P78" s="3">
        <f>+'BOP PIIE data'!Q78</f>
        <v>447600000</v>
      </c>
      <c r="Q78" s="3">
        <f>+'BOP PIIE data'!R78</f>
        <v>-1443800000</v>
      </c>
      <c r="R78" s="3">
        <f>+'BOP PIIE data'!S78</f>
        <v>-863900000</v>
      </c>
      <c r="S78" s="3">
        <f>+'BOP PIIE data'!T78</f>
        <v>-1763500000</v>
      </c>
      <c r="T78" s="3">
        <f>+'BOP PIIE data'!U78</f>
        <v>6314000000</v>
      </c>
      <c r="U78" s="10">
        <f>+'BOP PIIE data'!J78</f>
        <v>7221900000</v>
      </c>
      <c r="V78" s="10">
        <f>+'BOP PIIE data'!V78</f>
        <v>5737200000</v>
      </c>
    </row>
    <row r="79" spans="1:22" x14ac:dyDescent="0.2">
      <c r="A79" s="4">
        <v>36251</v>
      </c>
      <c r="B79" s="3">
        <f>+'BOP PIIE data'!B79</f>
        <v>32649500000</v>
      </c>
      <c r="C79" s="3">
        <f>+'BOP PIIE data'!C79</f>
        <v>25988900000</v>
      </c>
      <c r="D79" s="3">
        <f>+'BOP PIIE data'!D79</f>
        <v>6669400000</v>
      </c>
      <c r="E79" s="3">
        <f>+'BOP PIIE data'!E79</f>
        <v>6747000000</v>
      </c>
      <c r="F79" s="3">
        <f>+'BOP PIIE data'!H79</f>
        <v>1128500000</v>
      </c>
      <c r="G79" s="3">
        <f>+'BOP PIIE data'!I79</f>
        <v>2470900000</v>
      </c>
      <c r="H79" s="3">
        <f>+'BOP PIIE data'!F79</f>
        <v>1055100000</v>
      </c>
      <c r="I79" s="3">
        <f>+'BOP PIIE data'!G79</f>
        <v>864900000</v>
      </c>
      <c r="J79" s="3">
        <f>+'BOP PIIE data'!K79</f>
        <v>587000000</v>
      </c>
      <c r="K79" s="3">
        <f>+'BOP PIIE data'!L79</f>
        <v>2383500000</v>
      </c>
      <c r="L79" s="3">
        <f>+'BOP PIIE data'!M79</f>
        <v>-114000000</v>
      </c>
      <c r="M79" s="3">
        <f>+'BOP PIIE data'!N79</f>
        <v>3904900000</v>
      </c>
      <c r="N79" s="3">
        <f>+'BOP PIIE data'!O79</f>
        <v>208100000</v>
      </c>
      <c r="O79" s="3">
        <f>+'BOP PIIE data'!P79</f>
        <v>4607000000</v>
      </c>
      <c r="P79" s="3">
        <f>+'BOP PIIE data'!Q79</f>
        <v>-322100000</v>
      </c>
      <c r="Q79" s="3">
        <f>+'BOP PIIE data'!R79</f>
        <v>-702100000</v>
      </c>
      <c r="R79" s="3">
        <f>+'BOP PIIE data'!S79</f>
        <v>1494400000</v>
      </c>
      <c r="S79" s="3">
        <f>+'BOP PIIE data'!T79</f>
        <v>-3848000000</v>
      </c>
      <c r="T79" s="3">
        <f>+'BOP PIIE data'!U79</f>
        <v>4963400000</v>
      </c>
      <c r="U79" s="10">
        <f>+'BOP PIIE data'!J79</f>
        <v>5430800000</v>
      </c>
      <c r="V79" s="10">
        <f>+'BOP PIIE data'!V79</f>
        <v>4460300000</v>
      </c>
    </row>
    <row r="80" spans="1:22" x14ac:dyDescent="0.2">
      <c r="A80" s="4">
        <v>36342</v>
      </c>
      <c r="B80" s="3">
        <f>+'BOP PIIE data'!B80</f>
        <v>33945700000</v>
      </c>
      <c r="C80" s="3">
        <f>+'BOP PIIE data'!C80</f>
        <v>28832600000</v>
      </c>
      <c r="D80" s="3">
        <f>+'BOP PIIE data'!D80</f>
        <v>6973500000</v>
      </c>
      <c r="E80" s="3">
        <f>+'BOP PIIE data'!E80</f>
        <v>6429500000</v>
      </c>
      <c r="F80" s="3">
        <f>+'BOP PIIE data'!H80</f>
        <v>1155200000</v>
      </c>
      <c r="G80" s="3">
        <f>+'BOP PIIE data'!I80</f>
        <v>2432000000</v>
      </c>
      <c r="H80" s="3">
        <f>+'BOP PIIE data'!F80</f>
        <v>1150600000</v>
      </c>
      <c r="I80" s="3">
        <f>+'BOP PIIE data'!G80</f>
        <v>761200000</v>
      </c>
      <c r="J80" s="3">
        <f>+'BOP PIIE data'!K80</f>
        <v>647700000</v>
      </c>
      <c r="K80" s="3">
        <f>+'BOP PIIE data'!L80</f>
        <v>3097100000</v>
      </c>
      <c r="L80" s="3">
        <f>+'BOP PIIE data'!M80</f>
        <v>-971800000</v>
      </c>
      <c r="M80" s="3">
        <f>+'BOP PIIE data'!N80</f>
        <v>-2098500000</v>
      </c>
      <c r="N80" s="3">
        <f>+'BOP PIIE data'!O80</f>
        <v>282200000</v>
      </c>
      <c r="O80" s="3">
        <f>+'BOP PIIE data'!P80</f>
        <v>-615800000</v>
      </c>
      <c r="P80" s="3">
        <f>+'BOP PIIE data'!Q80</f>
        <v>-1254000000</v>
      </c>
      <c r="Q80" s="3">
        <f>+'BOP PIIE data'!R80</f>
        <v>-1482700000</v>
      </c>
      <c r="R80" s="3">
        <f>+'BOP PIIE data'!S80</f>
        <v>3054800000</v>
      </c>
      <c r="S80" s="3">
        <f>+'BOP PIIE data'!T80</f>
        <v>-994000000</v>
      </c>
      <c r="T80" s="3">
        <f>+'BOP PIIE data'!U80</f>
        <v>2672500000</v>
      </c>
      <c r="U80" s="10">
        <f>+'BOP PIIE data'!J80</f>
        <v>4769700000</v>
      </c>
      <c r="V80" s="10">
        <f>+'BOP PIIE data'!V80</f>
        <v>5445000000</v>
      </c>
    </row>
    <row r="81" spans="1:22" x14ac:dyDescent="0.2">
      <c r="A81" s="4">
        <v>36434</v>
      </c>
      <c r="B81" s="3">
        <f>+'BOP PIIE data'!B81</f>
        <v>37546300000</v>
      </c>
      <c r="C81" s="3">
        <f>+'BOP PIIE data'!C81</f>
        <v>32007400000</v>
      </c>
      <c r="D81" s="3">
        <f>+'BOP PIIE data'!D81</f>
        <v>7730200000</v>
      </c>
      <c r="E81" s="3">
        <f>+'BOP PIIE data'!E81</f>
        <v>7525100000</v>
      </c>
      <c r="F81" s="3">
        <f>+'BOP PIIE data'!H81</f>
        <v>1116200000</v>
      </c>
      <c r="G81" s="3">
        <f>+'BOP PIIE data'!I81</f>
        <v>2483000000</v>
      </c>
      <c r="H81" s="3">
        <f>+'BOP PIIE data'!F81</f>
        <v>1039400000</v>
      </c>
      <c r="I81" s="3">
        <f>+'BOP PIIE data'!G81</f>
        <v>1054700000</v>
      </c>
      <c r="J81" s="3">
        <f>+'BOP PIIE data'!K81</f>
        <v>1607800000</v>
      </c>
      <c r="K81" s="3">
        <f>+'BOP PIIE data'!L81</f>
        <v>3529500000</v>
      </c>
      <c r="L81" s="3">
        <f>+'BOP PIIE data'!M81</f>
        <v>-600900000</v>
      </c>
      <c r="M81" s="3">
        <f>+'BOP PIIE data'!N81</f>
        <v>4763100000</v>
      </c>
      <c r="N81" s="3">
        <f>+'BOP PIIE data'!O81</f>
        <v>-176900000</v>
      </c>
      <c r="O81" s="3">
        <f>+'BOP PIIE data'!P81</f>
        <v>5298800000</v>
      </c>
      <c r="P81" s="3">
        <f>+'BOP PIIE data'!Q81</f>
        <v>-424000000</v>
      </c>
      <c r="Q81" s="3">
        <f>+'BOP PIIE data'!R81</f>
        <v>-535700000</v>
      </c>
      <c r="R81" s="3">
        <f>+'BOP PIIE data'!S81</f>
        <v>-1788600000</v>
      </c>
      <c r="S81" s="3">
        <f>+'BOP PIIE data'!T81</f>
        <v>-2321200000</v>
      </c>
      <c r="T81" s="3">
        <f>+'BOP PIIE data'!U81</f>
        <v>9033000000</v>
      </c>
      <c r="U81" s="10">
        <f>+'BOP PIIE data'!J81</f>
        <v>4361900000</v>
      </c>
      <c r="V81" s="10">
        <f>+'BOP PIIE data'!V81</f>
        <v>2728300000</v>
      </c>
    </row>
    <row r="82" spans="1:22" x14ac:dyDescent="0.2">
      <c r="A82" s="4">
        <v>36526</v>
      </c>
      <c r="B82" s="3">
        <f>+'BOP PIIE data'!B82</f>
        <v>40330400000</v>
      </c>
      <c r="C82" s="3">
        <f>+'BOP PIIE data'!C82</f>
        <v>37087300000</v>
      </c>
      <c r="D82" s="3">
        <f>+'BOP PIIE data'!D82</f>
        <v>7597400000</v>
      </c>
      <c r="E82" s="3">
        <f>+'BOP PIIE data'!E82</f>
        <v>7959900000</v>
      </c>
      <c r="F82" s="3">
        <f>+'BOP PIIE data'!H82</f>
        <v>1443000000</v>
      </c>
      <c r="G82" s="3">
        <f>+'BOP PIIE data'!I82</f>
        <v>2551000000</v>
      </c>
      <c r="H82" s="3">
        <f>+'BOP PIIE data'!F82</f>
        <v>1058000000</v>
      </c>
      <c r="I82" s="3">
        <f>+'BOP PIIE data'!G82</f>
        <v>1050400000</v>
      </c>
      <c r="J82" s="3">
        <f>+'BOP PIIE data'!K82</f>
        <v>1101800000</v>
      </c>
      <c r="K82" s="3">
        <f>+'BOP PIIE data'!L82</f>
        <v>1981300000</v>
      </c>
      <c r="L82" s="3">
        <f>+'BOP PIIE data'!M82</f>
        <v>1575400000</v>
      </c>
      <c r="M82" s="3">
        <f>+'BOP PIIE data'!N82</f>
        <v>8637800000</v>
      </c>
      <c r="N82" s="3">
        <f>+'BOP PIIE data'!O82</f>
        <v>436600000</v>
      </c>
      <c r="O82" s="3">
        <f>+'BOP PIIE data'!P82</f>
        <v>6798800000</v>
      </c>
      <c r="P82" s="3">
        <f>+'BOP PIIE data'!Q82</f>
        <v>1138800000</v>
      </c>
      <c r="Q82" s="3">
        <f>+'BOP PIIE data'!R82</f>
        <v>1839000000</v>
      </c>
      <c r="R82" s="3">
        <f>+'BOP PIIE data'!S82</f>
        <v>2862700000</v>
      </c>
      <c r="S82" s="3">
        <f>+'BOP PIIE data'!T82</f>
        <v>5923200000</v>
      </c>
      <c r="T82" s="3">
        <f>+'BOP PIIE data'!U82</f>
        <v>10561500000</v>
      </c>
      <c r="U82" s="10">
        <f>+'BOP PIIE data'!J82</f>
        <v>1780200000</v>
      </c>
      <c r="V82" s="10">
        <f>+'BOP PIIE data'!V82</f>
        <v>-454000000</v>
      </c>
    </row>
    <row r="83" spans="1:22" x14ac:dyDescent="0.2">
      <c r="A83" s="4">
        <v>36617</v>
      </c>
      <c r="B83" s="3">
        <f>+'BOP PIIE data'!B83</f>
        <v>42335400000</v>
      </c>
      <c r="C83" s="3">
        <f>+'BOP PIIE data'!C83</f>
        <v>38655400000</v>
      </c>
      <c r="D83" s="3">
        <f>+'BOP PIIE data'!D83</f>
        <v>8149500000</v>
      </c>
      <c r="E83" s="3">
        <f>+'BOP PIIE data'!E83</f>
        <v>8403100000</v>
      </c>
      <c r="F83" s="3">
        <f>+'BOP PIIE data'!H83</f>
        <v>1878300000</v>
      </c>
      <c r="G83" s="3">
        <f>+'BOP PIIE data'!I83</f>
        <v>2829900000</v>
      </c>
      <c r="H83" s="3">
        <f>+'BOP PIIE data'!F83</f>
        <v>1067300000</v>
      </c>
      <c r="I83" s="3">
        <f>+'BOP PIIE data'!G83</f>
        <v>1090900000</v>
      </c>
      <c r="J83" s="3">
        <f>+'BOP PIIE data'!K83</f>
        <v>858400000</v>
      </c>
      <c r="K83" s="3">
        <f>+'BOP PIIE data'!L83</f>
        <v>3816400000</v>
      </c>
      <c r="L83" s="3">
        <f>+'BOP PIIE data'!M83</f>
        <v>204600000</v>
      </c>
      <c r="M83" s="3">
        <f>+'BOP PIIE data'!N83</f>
        <v>2032600000</v>
      </c>
      <c r="N83" s="3">
        <f>+'BOP PIIE data'!O83</f>
        <v>268400000</v>
      </c>
      <c r="O83" s="3">
        <f>+'BOP PIIE data'!P83</f>
        <v>3323900000</v>
      </c>
      <c r="P83" s="3">
        <f>+'BOP PIIE data'!Q83</f>
        <v>-63800000</v>
      </c>
      <c r="Q83" s="3">
        <f>+'BOP PIIE data'!R83</f>
        <v>-1291300000</v>
      </c>
      <c r="R83" s="3">
        <f>+'BOP PIIE data'!S83</f>
        <v>-1088700000</v>
      </c>
      <c r="S83" s="3">
        <f>+'BOP PIIE data'!T83</f>
        <v>-1065500000</v>
      </c>
      <c r="T83" s="3">
        <f>+'BOP PIIE data'!U83</f>
        <v>6764900000</v>
      </c>
      <c r="U83" s="10">
        <f>+'BOP PIIE data'!J83</f>
        <v>2451200000</v>
      </c>
      <c r="V83" s="10">
        <f>+'BOP PIIE data'!V83</f>
        <v>1879000000</v>
      </c>
    </row>
    <row r="84" spans="1:22" x14ac:dyDescent="0.2">
      <c r="A84" s="4">
        <v>36708</v>
      </c>
      <c r="B84" s="3">
        <f>+'BOP PIIE data'!B84</f>
        <v>45054100000</v>
      </c>
      <c r="C84" s="3">
        <f>+'BOP PIIE data'!C84</f>
        <v>39698300000</v>
      </c>
      <c r="D84" s="3">
        <f>+'BOP PIIE data'!D84</f>
        <v>8302900000</v>
      </c>
      <c r="E84" s="3">
        <f>+'BOP PIIE data'!E84</f>
        <v>8429100000</v>
      </c>
      <c r="F84" s="3">
        <f>+'BOP PIIE data'!H84</f>
        <v>1670700000</v>
      </c>
      <c r="G84" s="3">
        <f>+'BOP PIIE data'!I84</f>
        <v>2944700000</v>
      </c>
      <c r="H84" s="3">
        <f>+'BOP PIIE data'!F84</f>
        <v>1130400000</v>
      </c>
      <c r="I84" s="3">
        <f>+'BOP PIIE data'!G84</f>
        <v>1198500000</v>
      </c>
      <c r="J84" s="3">
        <f>+'BOP PIIE data'!K84</f>
        <v>1984500000</v>
      </c>
      <c r="K84" s="3">
        <f>+'BOP PIIE data'!L84</f>
        <v>2612600000</v>
      </c>
      <c r="L84" s="3">
        <f>+'BOP PIIE data'!M84</f>
        <v>-1214300000</v>
      </c>
      <c r="M84" s="3">
        <f>+'BOP PIIE data'!N84</f>
        <v>988300000</v>
      </c>
      <c r="N84" s="3">
        <f>+'BOP PIIE data'!O84</f>
        <v>-152000000</v>
      </c>
      <c r="O84" s="3">
        <f>+'BOP PIIE data'!P84</f>
        <v>1154400000</v>
      </c>
      <c r="P84" s="3">
        <f>+'BOP PIIE data'!Q84</f>
        <v>-1062300000</v>
      </c>
      <c r="Q84" s="3">
        <f>+'BOP PIIE data'!R84</f>
        <v>-166100000</v>
      </c>
      <c r="R84" s="3">
        <f>+'BOP PIIE data'!S84</f>
        <v>-844700000</v>
      </c>
      <c r="S84" s="3">
        <f>+'BOP PIIE data'!T84</f>
        <v>-2958100000</v>
      </c>
      <c r="T84" s="3">
        <f>+'BOP PIIE data'!U84</f>
        <v>3986700000</v>
      </c>
      <c r="U84" s="10">
        <f>+'BOP PIIE data'!J84</f>
        <v>3887500000</v>
      </c>
      <c r="V84" s="10">
        <f>+'BOP PIIE data'!V84</f>
        <v>3410300000</v>
      </c>
    </row>
    <row r="85" spans="1:22" x14ac:dyDescent="0.2">
      <c r="A85" s="4">
        <v>36800</v>
      </c>
      <c r="B85" s="3">
        <f>+'BOP PIIE data'!B85</f>
        <v>41803700000</v>
      </c>
      <c r="C85" s="3">
        <f>+'BOP PIIE data'!C85</f>
        <v>38690100000</v>
      </c>
      <c r="D85" s="3">
        <f>+'BOP PIIE data'!D85</f>
        <v>8506600000</v>
      </c>
      <c r="E85" s="3">
        <f>+'BOP PIIE data'!E85</f>
        <v>8610200000</v>
      </c>
      <c r="F85" s="3">
        <f>+'BOP PIIE data'!H85</f>
        <v>2044900000</v>
      </c>
      <c r="G85" s="3">
        <f>+'BOP PIIE data'!I85</f>
        <v>2863000000</v>
      </c>
      <c r="H85" s="3">
        <f>+'BOP PIIE data'!F85</f>
        <v>1185100000</v>
      </c>
      <c r="I85" s="3">
        <f>+'BOP PIIE data'!G85</f>
        <v>1315200000</v>
      </c>
      <c r="J85" s="3">
        <f>+'BOP PIIE data'!K85</f>
        <v>897400000</v>
      </c>
      <c r="K85" s="3">
        <f>+'BOP PIIE data'!L85</f>
        <v>3099100000</v>
      </c>
      <c r="L85" s="3">
        <f>+'BOP PIIE data'!M85</f>
        <v>-45400000</v>
      </c>
      <c r="M85" s="3">
        <f>+'BOP PIIE data'!N85</f>
        <v>1038300000</v>
      </c>
      <c r="N85" s="3">
        <f>+'BOP PIIE data'!O85</f>
        <v>-72900000</v>
      </c>
      <c r="O85" s="3">
        <f>+'BOP PIIE data'!P85</f>
        <v>1816500000</v>
      </c>
      <c r="P85" s="3">
        <f>+'BOP PIIE data'!Q85</f>
        <v>27500000</v>
      </c>
      <c r="Q85" s="3">
        <f>+'BOP PIIE data'!R85</f>
        <v>-778200000</v>
      </c>
      <c r="R85" s="3">
        <f>+'BOP PIIE data'!S85</f>
        <v>2113900000</v>
      </c>
      <c r="S85" s="3">
        <f>+'BOP PIIE data'!T85</f>
        <v>-3275800000</v>
      </c>
      <c r="T85" s="3">
        <f>+'BOP PIIE data'!U85</f>
        <v>2458100000</v>
      </c>
      <c r="U85" s="10">
        <f>+'BOP PIIE data'!J85</f>
        <v>2061800000</v>
      </c>
      <c r="V85" s="10">
        <f>+'BOP PIIE data'!V85</f>
        <v>4690500000</v>
      </c>
    </row>
    <row r="86" spans="1:22" x14ac:dyDescent="0.2">
      <c r="A86" s="4">
        <v>36892</v>
      </c>
      <c r="B86" s="3">
        <f>+'BOP PIIE data'!B86</f>
        <v>39564300000</v>
      </c>
      <c r="C86" s="3">
        <f>+'BOP PIIE data'!C86</f>
        <v>36093400000</v>
      </c>
      <c r="D86" s="3">
        <f>+'BOP PIIE data'!D86</f>
        <v>8072500000</v>
      </c>
      <c r="E86" s="3">
        <f>+'BOP PIIE data'!E86</f>
        <v>7856500000</v>
      </c>
      <c r="F86" s="3">
        <f>+'BOP PIIE data'!H86</f>
        <v>1762000000</v>
      </c>
      <c r="G86" s="3">
        <f>+'BOP PIIE data'!I86</f>
        <v>2903200000</v>
      </c>
      <c r="H86" s="3">
        <f>+'BOP PIIE data'!F86</f>
        <v>1120400000</v>
      </c>
      <c r="I86" s="3">
        <f>+'BOP PIIE data'!G86</f>
        <v>1268100000</v>
      </c>
      <c r="J86" s="3">
        <f>+'BOP PIIE data'!K86</f>
        <v>465700000</v>
      </c>
      <c r="K86" s="3">
        <f>+'BOP PIIE data'!L86</f>
        <v>1502900000</v>
      </c>
      <c r="L86" s="3">
        <f>+'BOP PIIE data'!M86</f>
        <v>1145600000</v>
      </c>
      <c r="M86" s="3">
        <f>+'BOP PIIE data'!N86</f>
        <v>2015900000</v>
      </c>
      <c r="N86" s="3">
        <f>+'BOP PIIE data'!O86</f>
        <v>254700000</v>
      </c>
      <c r="O86" s="3">
        <f>+'BOP PIIE data'!P86</f>
        <v>2737100000</v>
      </c>
      <c r="P86" s="3">
        <f>+'BOP PIIE data'!Q86</f>
        <v>890900000</v>
      </c>
      <c r="Q86" s="3">
        <f>+'BOP PIIE data'!R86</f>
        <v>-721200000</v>
      </c>
      <c r="R86" s="3">
        <f>+'BOP PIIE data'!S86</f>
        <v>-1260900000</v>
      </c>
      <c r="S86" s="3">
        <f>+'BOP PIIE data'!T86</f>
        <v>-5969200000</v>
      </c>
      <c r="T86" s="3">
        <f>+'BOP PIIE data'!U86</f>
        <v>139500000</v>
      </c>
      <c r="U86" s="10">
        <f>+'BOP PIIE data'!J86</f>
        <v>2398000000</v>
      </c>
      <c r="V86" s="10">
        <f>+'BOP PIIE data'!V86</f>
        <v>3009400000</v>
      </c>
    </row>
    <row r="87" spans="1:22" x14ac:dyDescent="0.2">
      <c r="A87" s="4">
        <v>36982</v>
      </c>
      <c r="B87" s="3">
        <f>+'BOP PIIE data'!B87</f>
        <v>37039800000</v>
      </c>
      <c r="C87" s="3">
        <f>+'BOP PIIE data'!C87</f>
        <v>34058200000</v>
      </c>
      <c r="D87" s="3">
        <f>+'BOP PIIE data'!D87</f>
        <v>8120300000</v>
      </c>
      <c r="E87" s="3">
        <f>+'BOP PIIE data'!E87</f>
        <v>8360300000</v>
      </c>
      <c r="F87" s="3">
        <f>+'BOP PIIE data'!H87</f>
        <v>1947200000</v>
      </c>
      <c r="G87" s="3">
        <f>+'BOP PIIE data'!I87</f>
        <v>2636700000</v>
      </c>
      <c r="H87" s="3">
        <f>+'BOP PIIE data'!F87</f>
        <v>1141500000</v>
      </c>
      <c r="I87" s="3">
        <f>+'BOP PIIE data'!G87</f>
        <v>1370200000</v>
      </c>
      <c r="J87" s="3">
        <f>+'BOP PIIE data'!K87</f>
        <v>1447400000</v>
      </c>
      <c r="K87" s="3">
        <f>+'BOP PIIE data'!L87</f>
        <v>2628000000</v>
      </c>
      <c r="L87" s="3">
        <f>+'BOP PIIE data'!M87</f>
        <v>598900000</v>
      </c>
      <c r="M87" s="3">
        <f>+'BOP PIIE data'!N87</f>
        <v>3363700000</v>
      </c>
      <c r="N87" s="3">
        <f>+'BOP PIIE data'!O87</f>
        <v>-10700000</v>
      </c>
      <c r="O87" s="3">
        <f>+'BOP PIIE data'!P87</f>
        <v>2128500000</v>
      </c>
      <c r="P87" s="3">
        <f>+'BOP PIIE data'!Q87</f>
        <v>609600000</v>
      </c>
      <c r="Q87" s="3">
        <f>+'BOP PIIE data'!R87</f>
        <v>1235200000</v>
      </c>
      <c r="R87" s="3">
        <f>+'BOP PIIE data'!S87</f>
        <v>516900000</v>
      </c>
      <c r="S87" s="3">
        <f>+'BOP PIIE data'!T87</f>
        <v>-5274600000</v>
      </c>
      <c r="T87" s="3">
        <f>+'BOP PIIE data'!U87</f>
        <v>49000000</v>
      </c>
      <c r="U87" s="10">
        <f>+'BOP PIIE data'!J87</f>
        <v>1823400000</v>
      </c>
      <c r="V87" s="10">
        <f>+'BOP PIIE data'!V87</f>
        <v>1923500000</v>
      </c>
    </row>
    <row r="88" spans="1:22" x14ac:dyDescent="0.2">
      <c r="A88" s="4">
        <v>37073</v>
      </c>
      <c r="B88" s="3">
        <f>+'BOP PIIE data'!B88</f>
        <v>35236800000</v>
      </c>
      <c r="C88" s="3">
        <f>+'BOP PIIE data'!C88</f>
        <v>34149800000</v>
      </c>
      <c r="D88" s="3">
        <f>+'BOP PIIE data'!D88</f>
        <v>7667500000</v>
      </c>
      <c r="E88" s="3">
        <f>+'BOP PIIE data'!E88</f>
        <v>8428400000</v>
      </c>
      <c r="F88" s="3">
        <f>+'BOP PIIE data'!H88</f>
        <v>1818700000</v>
      </c>
      <c r="G88" s="3">
        <f>+'BOP PIIE data'!I88</f>
        <v>2750600000</v>
      </c>
      <c r="H88" s="3">
        <f>+'BOP PIIE data'!F88</f>
        <v>1112900000</v>
      </c>
      <c r="I88" s="3">
        <f>+'BOP PIIE data'!G88</f>
        <v>1582700000</v>
      </c>
      <c r="J88" s="3">
        <f>+'BOP PIIE data'!K88</f>
        <v>259900000</v>
      </c>
      <c r="K88" s="3">
        <f>+'BOP PIIE data'!L88</f>
        <v>1441500000</v>
      </c>
      <c r="L88" s="3">
        <f>+'BOP PIIE data'!M88</f>
        <v>885600000</v>
      </c>
      <c r="M88" s="3">
        <f>+'BOP PIIE data'!N88</f>
        <v>332800000</v>
      </c>
      <c r="N88" s="3">
        <f>+'BOP PIIE data'!O88</f>
        <v>100100000</v>
      </c>
      <c r="O88" s="3">
        <f>+'BOP PIIE data'!P88</f>
        <v>1851500000</v>
      </c>
      <c r="P88" s="3">
        <f>+'BOP PIIE data'!Q88</f>
        <v>785500000</v>
      </c>
      <c r="Q88" s="3">
        <f>+'BOP PIIE data'!R88</f>
        <v>-1518700000</v>
      </c>
      <c r="R88" s="3">
        <f>+'BOP PIIE data'!S88</f>
        <v>-3272000000</v>
      </c>
      <c r="S88" s="3">
        <f>+'BOP PIIE data'!T88</f>
        <v>-1894700000</v>
      </c>
      <c r="T88" s="3">
        <f>+'BOP PIIE data'!U88</f>
        <v>3748100000</v>
      </c>
      <c r="U88" s="10">
        <f>+'BOP PIIE data'!J88</f>
        <v>-1075600000</v>
      </c>
      <c r="V88" s="10">
        <f>+'BOP PIIE data'!V88</f>
        <v>1768900000</v>
      </c>
    </row>
    <row r="89" spans="1:22" x14ac:dyDescent="0.2">
      <c r="A89" s="4">
        <v>37165</v>
      </c>
      <c r="B89" s="3">
        <f>+'BOP PIIE data'!B89</f>
        <v>34578700000</v>
      </c>
      <c r="C89" s="3">
        <f>+'BOP PIIE data'!C89</f>
        <v>32711800000</v>
      </c>
      <c r="D89" s="3">
        <f>+'BOP PIIE data'!D89</f>
        <v>6916200000</v>
      </c>
      <c r="E89" s="3">
        <f>+'BOP PIIE data'!E89</f>
        <v>8397800000</v>
      </c>
      <c r="F89" s="3">
        <f>+'BOP PIIE data'!H89</f>
        <v>1749900000</v>
      </c>
      <c r="G89" s="3">
        <f>+'BOP PIIE data'!I89</f>
        <v>2701000000</v>
      </c>
      <c r="H89" s="3">
        <f>+'BOP PIIE data'!F89</f>
        <v>1101600000</v>
      </c>
      <c r="I89" s="3">
        <f>+'BOP PIIE data'!G89</f>
        <v>1516600000</v>
      </c>
      <c r="J89" s="3">
        <f>+'BOP PIIE data'!K89</f>
        <v>570500000</v>
      </c>
      <c r="K89" s="3">
        <f>+'BOP PIIE data'!L89</f>
        <v>949900000</v>
      </c>
      <c r="L89" s="3">
        <f>+'BOP PIIE data'!M89</f>
        <v>2890900000</v>
      </c>
      <c r="M89" s="3">
        <f>+'BOP PIIE data'!N89</f>
        <v>6514900000</v>
      </c>
      <c r="N89" s="3">
        <f>+'BOP PIIE data'!O89</f>
        <v>147600000</v>
      </c>
      <c r="O89" s="3">
        <f>+'BOP PIIE data'!P89</f>
        <v>3548600000</v>
      </c>
      <c r="P89" s="3">
        <f>+'BOP PIIE data'!Q89</f>
        <v>2743300000</v>
      </c>
      <c r="Q89" s="3">
        <f>+'BOP PIIE data'!R89</f>
        <v>2966300000</v>
      </c>
      <c r="R89" s="3">
        <f>+'BOP PIIE data'!S89</f>
        <v>-2629200000</v>
      </c>
      <c r="S89" s="3">
        <f>+'BOP PIIE data'!T89</f>
        <v>-4581800000</v>
      </c>
      <c r="T89" s="3">
        <f>+'BOP PIIE data'!U89</f>
        <v>3639200000</v>
      </c>
      <c r="U89" s="10">
        <f>+'BOP PIIE data'!J89</f>
        <v>-980800000</v>
      </c>
      <c r="V89" s="10">
        <f>+'BOP PIIE data'!V89</f>
        <v>1586900000</v>
      </c>
    </row>
    <row r="90" spans="1:22" x14ac:dyDescent="0.2">
      <c r="A90" s="4">
        <v>37257</v>
      </c>
      <c r="B90" s="3">
        <f>+'BOP PIIE data'!B90</f>
        <v>36687900000</v>
      </c>
      <c r="C90" s="3">
        <f>+'BOP PIIE data'!C90</f>
        <v>32054900000</v>
      </c>
      <c r="D90" s="3">
        <f>+'BOP PIIE data'!D90</f>
        <v>7110600000</v>
      </c>
      <c r="E90" s="3">
        <f>+'BOP PIIE data'!E90</f>
        <v>8676300000</v>
      </c>
      <c r="F90" s="3">
        <f>+'BOP PIIE data'!H90</f>
        <v>1620900000</v>
      </c>
      <c r="G90" s="3">
        <f>+'BOP PIIE data'!I90</f>
        <v>2381600000</v>
      </c>
      <c r="H90" s="3">
        <f>+'BOP PIIE data'!F90</f>
        <v>1220100000</v>
      </c>
      <c r="I90" s="3">
        <f>+'BOP PIIE data'!G90</f>
        <v>1541500000</v>
      </c>
      <c r="J90" s="3">
        <f>+'BOP PIIE data'!K90</f>
        <v>677700000</v>
      </c>
      <c r="K90" s="3">
        <f>+'BOP PIIE data'!L90</f>
        <v>1345800000</v>
      </c>
      <c r="L90" s="3">
        <f>+'BOP PIIE data'!M90</f>
        <v>-73200000.000000104</v>
      </c>
      <c r="M90" s="3">
        <f>+'BOP PIIE data'!N90</f>
        <v>-1261700000</v>
      </c>
      <c r="N90" s="3">
        <f>+'BOP PIIE data'!O90</f>
        <v>222000000</v>
      </c>
      <c r="O90" s="3">
        <f>+'BOP PIIE data'!P90</f>
        <v>-797800000</v>
      </c>
      <c r="P90" s="3">
        <f>+'BOP PIIE data'!Q90</f>
        <v>-295200000</v>
      </c>
      <c r="Q90" s="3">
        <f>+'BOP PIIE data'!R90</f>
        <v>-463900000</v>
      </c>
      <c r="R90" s="3">
        <f>+'BOP PIIE data'!S90</f>
        <v>-818100000</v>
      </c>
      <c r="S90" s="3">
        <f>+'BOP PIIE data'!T90</f>
        <v>3041500000</v>
      </c>
      <c r="T90" s="3">
        <f>+'BOP PIIE data'!U90</f>
        <v>3284000000</v>
      </c>
      <c r="U90" s="10">
        <f>+'BOP PIIE data'!J90</f>
        <v>1985200000</v>
      </c>
      <c r="V90" s="10">
        <f>+'BOP PIIE data'!V90</f>
        <v>-14400000</v>
      </c>
    </row>
    <row r="91" spans="1:22" x14ac:dyDescent="0.2">
      <c r="A91" s="4">
        <v>37347</v>
      </c>
      <c r="B91" s="3">
        <f>+'BOP PIIE data'!B91</f>
        <v>39205800000</v>
      </c>
      <c r="C91" s="3">
        <f>+'BOP PIIE data'!C91</f>
        <v>35485500000</v>
      </c>
      <c r="D91" s="3">
        <f>+'BOP PIIE data'!D91</f>
        <v>7822300000</v>
      </c>
      <c r="E91" s="3">
        <f>+'BOP PIIE data'!E91</f>
        <v>9035700000</v>
      </c>
      <c r="F91" s="3">
        <f>+'BOP PIIE data'!H91</f>
        <v>1719900000</v>
      </c>
      <c r="G91" s="3">
        <f>+'BOP PIIE data'!I91</f>
        <v>2597700000</v>
      </c>
      <c r="H91" s="3">
        <f>+'BOP PIIE data'!F91</f>
        <v>1276000000</v>
      </c>
      <c r="I91" s="3">
        <f>+'BOP PIIE data'!G91</f>
        <v>1867200000</v>
      </c>
      <c r="J91" s="3">
        <f>+'BOP PIIE data'!K91</f>
        <v>842600000</v>
      </c>
      <c r="K91" s="3">
        <f>+'BOP PIIE data'!L91</f>
        <v>1527700000</v>
      </c>
      <c r="L91" s="3">
        <f>+'BOP PIIE data'!M91</f>
        <v>2510500000</v>
      </c>
      <c r="M91" s="3">
        <f>+'BOP PIIE data'!N91</f>
        <v>-1370000000</v>
      </c>
      <c r="N91" s="3">
        <f>+'BOP PIIE data'!O91</f>
        <v>730300000</v>
      </c>
      <c r="O91" s="3">
        <f>+'BOP PIIE data'!P91</f>
        <v>-1872600000</v>
      </c>
      <c r="P91" s="3">
        <f>+'BOP PIIE data'!Q91</f>
        <v>1780200000</v>
      </c>
      <c r="Q91" s="3">
        <f>+'BOP PIIE data'!R91</f>
        <v>502600000</v>
      </c>
      <c r="R91" s="3">
        <f>+'BOP PIIE data'!S91</f>
        <v>-2576400000</v>
      </c>
      <c r="S91" s="3">
        <f>+'BOP PIIE data'!T91</f>
        <v>1504500000</v>
      </c>
      <c r="T91" s="3">
        <f>+'BOP PIIE data'!U91</f>
        <v>2079700000</v>
      </c>
      <c r="U91" s="10">
        <f>+'BOP PIIE data'!J91</f>
        <v>1037900000</v>
      </c>
      <c r="V91" s="10">
        <f>+'BOP PIIE data'!V91</f>
        <v>978900000</v>
      </c>
    </row>
    <row r="92" spans="1:22" x14ac:dyDescent="0.2">
      <c r="A92" s="4">
        <v>37438</v>
      </c>
      <c r="B92" s="3">
        <f>+'BOP PIIE data'!B92</f>
        <v>41433700000</v>
      </c>
      <c r="C92" s="3">
        <f>+'BOP PIIE data'!C92</f>
        <v>38672600000</v>
      </c>
      <c r="D92" s="3">
        <f>+'BOP PIIE data'!D92</f>
        <v>8144200000</v>
      </c>
      <c r="E92" s="3">
        <f>+'BOP PIIE data'!E92</f>
        <v>9591600000</v>
      </c>
      <c r="F92" s="3">
        <f>+'BOP PIIE data'!H92</f>
        <v>1911000000</v>
      </c>
      <c r="G92" s="3">
        <f>+'BOP PIIE data'!I92</f>
        <v>2072400000</v>
      </c>
      <c r="H92" s="3">
        <f>+'BOP PIIE data'!F92</f>
        <v>1353200000</v>
      </c>
      <c r="I92" s="3">
        <f>+'BOP PIIE data'!G92</f>
        <v>1948800000</v>
      </c>
      <c r="J92" s="3">
        <f>+'BOP PIIE data'!K92</f>
        <v>653900000</v>
      </c>
      <c r="K92" s="3">
        <f>+'BOP PIIE data'!L92</f>
        <v>860800000</v>
      </c>
      <c r="L92" s="3">
        <f>+'BOP PIIE data'!M92</f>
        <v>733700000</v>
      </c>
      <c r="M92" s="3">
        <f>+'BOP PIIE data'!N92</f>
        <v>1926800000</v>
      </c>
      <c r="N92" s="3">
        <f>+'BOP PIIE data'!O92</f>
        <v>160100000</v>
      </c>
      <c r="O92" s="3">
        <f>+'BOP PIIE data'!P92</f>
        <v>388800000</v>
      </c>
      <c r="P92" s="3">
        <f>+'BOP PIIE data'!Q92</f>
        <v>573600000</v>
      </c>
      <c r="Q92" s="3">
        <f>+'BOP PIIE data'!R92</f>
        <v>1538000000</v>
      </c>
      <c r="R92" s="3">
        <f>+'BOP PIIE data'!S92</f>
        <v>604100000</v>
      </c>
      <c r="S92" s="3">
        <f>+'BOP PIIE data'!T92</f>
        <v>1226000000</v>
      </c>
      <c r="T92" s="3">
        <f>+'BOP PIIE data'!U92</f>
        <v>4305400000</v>
      </c>
      <c r="U92" s="10">
        <f>+'BOP PIIE data'!J92</f>
        <v>556700000</v>
      </c>
      <c r="V92" s="10">
        <f>+'BOP PIIE data'!V92</f>
        <v>2201300000</v>
      </c>
    </row>
    <row r="93" spans="1:22" x14ac:dyDescent="0.2">
      <c r="A93" s="4">
        <v>37530</v>
      </c>
      <c r="B93" s="3">
        <f>+'BOP PIIE data'!B93</f>
        <v>43628700000</v>
      </c>
      <c r="C93" s="3">
        <f>+'BOP PIIE data'!C93</f>
        <v>40329300000</v>
      </c>
      <c r="D93" s="3">
        <f>+'BOP PIIE data'!D93</f>
        <v>7945900000</v>
      </c>
      <c r="E93" s="3">
        <f>+'BOP PIIE data'!E93</f>
        <v>9545600000</v>
      </c>
      <c r="F93" s="3">
        <f>+'BOP PIIE data'!H93</f>
        <v>2048000000</v>
      </c>
      <c r="G93" s="3">
        <f>+'BOP PIIE data'!I93</f>
        <v>2655200000</v>
      </c>
      <c r="H93" s="3">
        <f>+'BOP PIIE data'!F93</f>
        <v>1475700000</v>
      </c>
      <c r="I93" s="3">
        <f>+'BOP PIIE data'!G93</f>
        <v>2081500000</v>
      </c>
      <c r="J93" s="3">
        <f>+'BOP PIIE data'!K93</f>
        <v>1263000000</v>
      </c>
      <c r="K93" s="3">
        <f>+'BOP PIIE data'!L93</f>
        <v>1740800000</v>
      </c>
      <c r="L93" s="3">
        <f>+'BOP PIIE data'!M93</f>
        <v>1860600000</v>
      </c>
      <c r="M93" s="3">
        <f>+'BOP PIIE data'!N93</f>
        <v>6082900000</v>
      </c>
      <c r="N93" s="3">
        <f>+'BOP PIIE data'!O93</f>
        <v>347800000</v>
      </c>
      <c r="O93" s="3">
        <f>+'BOP PIIE data'!P93</f>
        <v>2676900000</v>
      </c>
      <c r="P93" s="3">
        <f>+'BOP PIIE data'!Q93</f>
        <v>1512800000</v>
      </c>
      <c r="Q93" s="3">
        <f>+'BOP PIIE data'!R93</f>
        <v>3406000000</v>
      </c>
      <c r="R93" s="3">
        <f>+'BOP PIIE data'!S93</f>
        <v>1753100000</v>
      </c>
      <c r="S93" s="3">
        <f>+'BOP PIIE data'!T93</f>
        <v>-3315900000</v>
      </c>
      <c r="T93" s="3">
        <f>+'BOP PIIE data'!U93</f>
        <v>2130300000</v>
      </c>
      <c r="U93" s="10">
        <f>+'BOP PIIE data'!J93</f>
        <v>486700000</v>
      </c>
      <c r="V93" s="10">
        <f>+'BOP PIIE data'!V93</f>
        <v>2393600000</v>
      </c>
    </row>
    <row r="94" spans="1:22" x14ac:dyDescent="0.2">
      <c r="A94" s="4">
        <v>37622</v>
      </c>
      <c r="B94" s="3">
        <f>+'BOP PIIE data'!B94</f>
        <v>44662800000</v>
      </c>
      <c r="C94" s="3">
        <f>+'BOP PIIE data'!C94</f>
        <v>42651300000</v>
      </c>
      <c r="D94" s="3">
        <f>+'BOP PIIE data'!D94</f>
        <v>8429900000</v>
      </c>
      <c r="E94" s="3">
        <f>+'BOP PIIE data'!E94</f>
        <v>9908200000</v>
      </c>
      <c r="F94" s="3">
        <f>+'BOP PIIE data'!H94</f>
        <v>2044900000</v>
      </c>
      <c r="G94" s="3">
        <f>+'BOP PIIE data'!I94</f>
        <v>2732700000</v>
      </c>
      <c r="H94" s="3">
        <f>+'BOP PIIE data'!F94</f>
        <v>1368600000</v>
      </c>
      <c r="I94" s="3">
        <f>+'BOP PIIE data'!G94</f>
        <v>2143300000</v>
      </c>
      <c r="J94" s="3">
        <f>+'BOP PIIE data'!K94</f>
        <v>1073800000</v>
      </c>
      <c r="K94" s="3">
        <f>+'BOP PIIE data'!L94</f>
        <v>1023600000</v>
      </c>
      <c r="L94" s="3">
        <f>+'BOP PIIE data'!M94</f>
        <v>1355000000</v>
      </c>
      <c r="M94" s="3">
        <f>+'BOP PIIE data'!N94</f>
        <v>129500000</v>
      </c>
      <c r="N94" s="3">
        <f>+'BOP PIIE data'!O94</f>
        <v>339700000</v>
      </c>
      <c r="O94" s="3">
        <f>+'BOP PIIE data'!P94</f>
        <v>-824400000</v>
      </c>
      <c r="P94" s="3">
        <f>+'BOP PIIE data'!Q94</f>
        <v>1015300000</v>
      </c>
      <c r="Q94" s="3">
        <f>+'BOP PIIE data'!R94</f>
        <v>953900000</v>
      </c>
      <c r="R94" s="3">
        <f>+'BOP PIIE data'!S94</f>
        <v>-859200000</v>
      </c>
      <c r="S94" s="3">
        <f>+'BOP PIIE data'!T94</f>
        <v>1208000000</v>
      </c>
      <c r="T94" s="3">
        <f>+'BOP PIIE data'!U94</f>
        <v>926200000</v>
      </c>
      <c r="U94" s="10">
        <f>+'BOP PIIE data'!J94</f>
        <v>-929300000</v>
      </c>
      <c r="V94" s="10">
        <f>+'BOP PIIE data'!V94</f>
        <v>-36600000</v>
      </c>
    </row>
    <row r="95" spans="1:22" x14ac:dyDescent="0.2">
      <c r="A95" s="4">
        <v>37712</v>
      </c>
      <c r="B95" s="3">
        <f>+'BOP PIIE data'!B95</f>
        <v>44809100000</v>
      </c>
      <c r="C95" s="3">
        <f>+'BOP PIIE data'!C95</f>
        <v>40830000000</v>
      </c>
      <c r="D95" s="3">
        <f>+'BOP PIIE data'!D95</f>
        <v>8549100000</v>
      </c>
      <c r="E95" s="3">
        <f>+'BOP PIIE data'!E95</f>
        <v>9661600000</v>
      </c>
      <c r="F95" s="3">
        <f>+'BOP PIIE data'!H95</f>
        <v>1786100000</v>
      </c>
      <c r="G95" s="3">
        <f>+'BOP PIIE data'!I95</f>
        <v>2817500000</v>
      </c>
      <c r="H95" s="3">
        <f>+'BOP PIIE data'!F95</f>
        <v>1437000000</v>
      </c>
      <c r="I95" s="3">
        <f>+'BOP PIIE data'!G95</f>
        <v>2102600000</v>
      </c>
      <c r="J95" s="3">
        <f>+'BOP PIIE data'!K95</f>
        <v>971300000</v>
      </c>
      <c r="K95" s="3">
        <f>+'BOP PIIE data'!L95</f>
        <v>2063600000</v>
      </c>
      <c r="L95" s="3">
        <f>+'BOP PIIE data'!M95</f>
        <v>2192400000</v>
      </c>
      <c r="M95" s="3">
        <f>+'BOP PIIE data'!N95</f>
        <v>5601800000</v>
      </c>
      <c r="N95" s="3">
        <f>+'BOP PIIE data'!O95</f>
        <v>425600000</v>
      </c>
      <c r="O95" s="3">
        <f>+'BOP PIIE data'!P95</f>
        <v>2506100000</v>
      </c>
      <c r="P95" s="3">
        <f>+'BOP PIIE data'!Q95</f>
        <v>1766800000</v>
      </c>
      <c r="Q95" s="3">
        <f>+'BOP PIIE data'!R95</f>
        <v>3095700000</v>
      </c>
      <c r="R95" s="3">
        <f>+'BOP PIIE data'!S95</f>
        <v>2916200000</v>
      </c>
      <c r="S95" s="3">
        <f>+'BOP PIIE data'!T95</f>
        <v>420600000</v>
      </c>
      <c r="T95" s="3">
        <f>+'BOP PIIE data'!U95</f>
        <v>5720000000</v>
      </c>
      <c r="U95" s="10">
        <f>+'BOP PIIE data'!J95</f>
        <v>1169600000</v>
      </c>
      <c r="V95" s="10">
        <f>+'BOP PIIE data'!V95</f>
        <v>3480800000</v>
      </c>
    </row>
    <row r="96" spans="1:22" x14ac:dyDescent="0.2">
      <c r="A96" s="4">
        <v>37803</v>
      </c>
      <c r="B96" s="3">
        <f>+'BOP PIIE data'!B96</f>
        <v>50180000000</v>
      </c>
      <c r="C96" s="3">
        <f>+'BOP PIIE data'!C96</f>
        <v>42490900000</v>
      </c>
      <c r="D96" s="3">
        <f>+'BOP PIIE data'!D96</f>
        <v>8830500000</v>
      </c>
      <c r="E96" s="3">
        <f>+'BOP PIIE data'!E96</f>
        <v>10413100000</v>
      </c>
      <c r="F96" s="3">
        <f>+'BOP PIIE data'!H96</f>
        <v>1765300000</v>
      </c>
      <c r="G96" s="3">
        <f>+'BOP PIIE data'!I96</f>
        <v>2306300000</v>
      </c>
      <c r="H96" s="3">
        <f>+'BOP PIIE data'!F96</f>
        <v>1506100000</v>
      </c>
      <c r="I96" s="3">
        <f>+'BOP PIIE data'!G96</f>
        <v>2442400000</v>
      </c>
      <c r="J96" s="3">
        <f>+'BOP PIIE data'!K96</f>
        <v>1264200000</v>
      </c>
      <c r="K96" s="3">
        <f>+'BOP PIIE data'!L96</f>
        <v>1215100000</v>
      </c>
      <c r="L96" s="3">
        <f>+'BOP PIIE data'!M96</f>
        <v>797700000</v>
      </c>
      <c r="M96" s="3">
        <f>+'BOP PIIE data'!N96</f>
        <v>8411600000</v>
      </c>
      <c r="N96" s="3">
        <f>+'BOP PIIE data'!O96</f>
        <v>507200000</v>
      </c>
      <c r="O96" s="3">
        <f>+'BOP PIIE data'!P96</f>
        <v>6361900000</v>
      </c>
      <c r="P96" s="3">
        <f>+'BOP PIIE data'!Q96</f>
        <v>290500000</v>
      </c>
      <c r="Q96" s="3">
        <f>+'BOP PIIE data'!R96</f>
        <v>2049700000</v>
      </c>
      <c r="R96" s="3">
        <f>+'BOP PIIE data'!S96</f>
        <v>1561200000</v>
      </c>
      <c r="S96" s="3">
        <f>+'BOP PIIE data'!T96</f>
        <v>-3602900000</v>
      </c>
      <c r="T96" s="3">
        <f>+'BOP PIIE data'!U96</f>
        <v>8516700000</v>
      </c>
      <c r="U96" s="10">
        <f>+'BOP PIIE data'!J96</f>
        <v>4629200000</v>
      </c>
      <c r="V96" s="10">
        <f>+'BOP PIIE data'!V96</f>
        <v>5998700000</v>
      </c>
    </row>
    <row r="97" spans="1:22" x14ac:dyDescent="0.2">
      <c r="A97" s="4">
        <v>37895</v>
      </c>
      <c r="B97" s="3">
        <f>+'BOP PIIE data'!B97</f>
        <v>55259800000</v>
      </c>
      <c r="C97" s="3">
        <f>+'BOP PIIE data'!C97</f>
        <v>46801600000</v>
      </c>
      <c r="D97" s="3">
        <f>+'BOP PIIE data'!D97</f>
        <v>9951100000</v>
      </c>
      <c r="E97" s="3">
        <f>+'BOP PIIE data'!E97</f>
        <v>10622500000</v>
      </c>
      <c r="F97" s="3">
        <f>+'BOP PIIE data'!H97</f>
        <v>2095600000</v>
      </c>
      <c r="G97" s="3">
        <f>+'BOP PIIE data'!I97</f>
        <v>2655200000</v>
      </c>
      <c r="H97" s="3">
        <f>+'BOP PIIE data'!F97</f>
        <v>1550000000</v>
      </c>
      <c r="I97" s="3">
        <f>+'BOP PIIE data'!G97</f>
        <v>2338100000</v>
      </c>
      <c r="J97" s="3">
        <f>+'BOP PIIE data'!K97</f>
        <v>1709500000</v>
      </c>
      <c r="K97" s="3">
        <f>+'BOP PIIE data'!L97</f>
        <v>2707700000</v>
      </c>
      <c r="L97" s="3">
        <f>+'BOP PIIE data'!M97</f>
        <v>1057700000</v>
      </c>
      <c r="M97" s="3">
        <f>+'BOP PIIE data'!N97</f>
        <v>8547300000</v>
      </c>
      <c r="N97" s="3">
        <f>+'BOP PIIE data'!O97</f>
        <v>720200000</v>
      </c>
      <c r="O97" s="3">
        <f>+'BOP PIIE data'!P97</f>
        <v>6374900000</v>
      </c>
      <c r="P97" s="3">
        <f>+'BOP PIIE data'!Q97</f>
        <v>337500000</v>
      </c>
      <c r="Q97" s="3">
        <f>+'BOP PIIE data'!R97</f>
        <v>2172400000</v>
      </c>
      <c r="R97" s="3">
        <f>+'BOP PIIE data'!S97</f>
        <v>1785800000</v>
      </c>
      <c r="S97" s="3">
        <f>+'BOP PIIE data'!T97</f>
        <v>-3350900000</v>
      </c>
      <c r="T97" s="3">
        <f>+'BOP PIIE data'!U97</f>
        <v>10686500000</v>
      </c>
      <c r="U97" s="10">
        <f>+'BOP PIIE data'!J97</f>
        <v>6439100000</v>
      </c>
      <c r="V97" s="10">
        <f>+'BOP PIIE data'!V97</f>
        <v>7238000000</v>
      </c>
    </row>
    <row r="98" spans="1:22" x14ac:dyDescent="0.2">
      <c r="A98" s="4">
        <v>37987</v>
      </c>
      <c r="B98" s="3">
        <f>+'BOP PIIE data'!B98</f>
        <v>61789300000</v>
      </c>
      <c r="C98" s="3">
        <f>+'BOP PIIE data'!C98</f>
        <v>51947800000</v>
      </c>
      <c r="D98" s="3">
        <f>+'BOP PIIE data'!D98</f>
        <v>10423300000</v>
      </c>
      <c r="E98" s="3">
        <f>+'BOP PIIE data'!E98</f>
        <v>11553600000</v>
      </c>
      <c r="F98" s="3">
        <f>+'BOP PIIE data'!H98</f>
        <v>2619400000</v>
      </c>
      <c r="G98" s="3">
        <f>+'BOP PIIE data'!I98</f>
        <v>3066300000</v>
      </c>
      <c r="H98" s="3">
        <f>+'BOP PIIE data'!F98</f>
        <v>1618200000</v>
      </c>
      <c r="I98" s="3">
        <f>+'BOP PIIE data'!G98</f>
        <v>2465400000</v>
      </c>
      <c r="J98" s="3">
        <f>+'BOP PIIE data'!K98</f>
        <v>1679800000</v>
      </c>
      <c r="K98" s="3">
        <f>+'BOP PIIE data'!L98</f>
        <v>1417200000</v>
      </c>
      <c r="L98" s="3">
        <f>+'BOP PIIE data'!M98</f>
        <v>2557100000</v>
      </c>
      <c r="M98" s="3">
        <f>+'BOP PIIE data'!N98</f>
        <v>12195800000</v>
      </c>
      <c r="N98" s="3">
        <f>+'BOP PIIE data'!O98</f>
        <v>1408100000</v>
      </c>
      <c r="O98" s="3">
        <f>+'BOP PIIE data'!P98</f>
        <v>7546700000</v>
      </c>
      <c r="P98" s="3">
        <f>+'BOP PIIE data'!Q98</f>
        <v>1149000000</v>
      </c>
      <c r="Q98" s="3">
        <f>+'BOP PIIE data'!R98</f>
        <v>4649100000</v>
      </c>
      <c r="R98" s="3">
        <f>+'BOP PIIE data'!S98</f>
        <v>7194900000</v>
      </c>
      <c r="S98" s="3">
        <f>+'BOP PIIE data'!T98</f>
        <v>2026800000</v>
      </c>
      <c r="T98" s="3">
        <f>+'BOP PIIE data'!U98</f>
        <v>8746900000</v>
      </c>
      <c r="U98" s="10">
        <f>+'BOP PIIE data'!J98</f>
        <v>7417100000</v>
      </c>
      <c r="V98" s="10">
        <f>+'BOP PIIE data'!V98</f>
        <v>3917300000</v>
      </c>
    </row>
    <row r="99" spans="1:22" x14ac:dyDescent="0.2">
      <c r="A99" s="4">
        <v>38078</v>
      </c>
      <c r="B99" s="3">
        <f>+'BOP PIIE data'!B99</f>
        <v>64798400000</v>
      </c>
      <c r="C99" s="3">
        <f>+'BOP PIIE data'!C99</f>
        <v>53878200000</v>
      </c>
      <c r="D99" s="3">
        <f>+'BOP PIIE data'!D99</f>
        <v>10927000000</v>
      </c>
      <c r="E99" s="3">
        <f>+'BOP PIIE data'!E99</f>
        <v>11820100000</v>
      </c>
      <c r="F99" s="3">
        <f>+'BOP PIIE data'!H99</f>
        <v>2394400000</v>
      </c>
      <c r="G99" s="3">
        <f>+'BOP PIIE data'!I99</f>
        <v>3195200000</v>
      </c>
      <c r="H99" s="3">
        <f>+'BOP PIIE data'!F99</f>
        <v>1629900000</v>
      </c>
      <c r="I99" s="3">
        <f>+'BOP PIIE data'!G99</f>
        <v>2238000000</v>
      </c>
      <c r="J99" s="3">
        <f>+'BOP PIIE data'!K99</f>
        <v>1396900000</v>
      </c>
      <c r="K99" s="3">
        <f>+'BOP PIIE data'!L99</f>
        <v>5496200000</v>
      </c>
      <c r="L99" s="3">
        <f>+'BOP PIIE data'!M99</f>
        <v>3471200000</v>
      </c>
      <c r="M99" s="3">
        <f>+'BOP PIIE data'!N99</f>
        <v>2169300000</v>
      </c>
      <c r="N99" s="3">
        <f>+'BOP PIIE data'!O99</f>
        <v>709800000</v>
      </c>
      <c r="O99" s="3">
        <f>+'BOP PIIE data'!P99</f>
        <v>1582200000</v>
      </c>
      <c r="P99" s="3">
        <f>+'BOP PIIE data'!Q99</f>
        <v>2761400000</v>
      </c>
      <c r="Q99" s="3">
        <f>+'BOP PIIE data'!R99</f>
        <v>587100000</v>
      </c>
      <c r="R99" s="3">
        <f>+'BOP PIIE data'!S99</f>
        <v>4476000000</v>
      </c>
      <c r="S99" s="3">
        <f>+'BOP PIIE data'!T99</f>
        <v>-3991600000</v>
      </c>
      <c r="T99" s="3">
        <f>+'BOP PIIE data'!U99</f>
        <v>4005500000</v>
      </c>
      <c r="U99" s="10">
        <f>+'BOP PIIE data'!J99</f>
        <v>8618200000</v>
      </c>
      <c r="V99" s="10">
        <f>+'BOP PIIE data'!V99</f>
        <v>9130800000</v>
      </c>
    </row>
    <row r="100" spans="1:22" x14ac:dyDescent="0.2">
      <c r="A100" s="4">
        <v>38169</v>
      </c>
      <c r="B100" s="3">
        <f>+'BOP PIIE data'!B100</f>
        <v>62666000000</v>
      </c>
      <c r="C100" s="3">
        <f>+'BOP PIIE data'!C100</f>
        <v>53256900000</v>
      </c>
      <c r="D100" s="3">
        <f>+'BOP PIIE data'!D100</f>
        <v>11642100000</v>
      </c>
      <c r="E100" s="3">
        <f>+'BOP PIIE data'!E100</f>
        <v>12562100000</v>
      </c>
      <c r="F100" s="3">
        <f>+'BOP PIIE data'!H100</f>
        <v>2920200000</v>
      </c>
      <c r="G100" s="3">
        <f>+'BOP PIIE data'!I100</f>
        <v>3544100000</v>
      </c>
      <c r="H100" s="3">
        <f>+'BOP PIIE data'!F100</f>
        <v>1475500000</v>
      </c>
      <c r="I100" s="3">
        <f>+'BOP PIIE data'!G100</f>
        <v>2047000000</v>
      </c>
      <c r="J100" s="3">
        <f>+'BOP PIIE data'!K100</f>
        <v>2360100000</v>
      </c>
      <c r="K100" s="3">
        <f>+'BOP PIIE data'!L100</f>
        <v>2518900000</v>
      </c>
      <c r="L100" s="3">
        <f>+'BOP PIIE data'!M100</f>
        <v>2380900000</v>
      </c>
      <c r="M100" s="3">
        <f>+'BOP PIIE data'!N100</f>
        <v>3482100000</v>
      </c>
      <c r="N100" s="3">
        <f>+'BOP PIIE data'!O100</f>
        <v>72500000</v>
      </c>
      <c r="O100" s="3">
        <f>+'BOP PIIE data'!P100</f>
        <v>3298500000</v>
      </c>
      <c r="P100" s="3">
        <f>+'BOP PIIE data'!Q100</f>
        <v>2308400000</v>
      </c>
      <c r="Q100" s="3">
        <f>+'BOP PIIE data'!R100</f>
        <v>183600000</v>
      </c>
      <c r="R100" s="3">
        <f>+'BOP PIIE data'!S100</f>
        <v>3636900000</v>
      </c>
      <c r="S100" s="3">
        <f>+'BOP PIIE data'!T100</f>
        <v>-876800000</v>
      </c>
      <c r="T100" s="3">
        <f>+'BOP PIIE data'!U100</f>
        <v>6805700000</v>
      </c>
      <c r="U100" s="10">
        <f>+'BOP PIIE data'!J100</f>
        <v>7293700000</v>
      </c>
      <c r="V100" s="10">
        <f>+'BOP PIIE data'!V100</f>
        <v>9539400000</v>
      </c>
    </row>
    <row r="101" spans="1:22" x14ac:dyDescent="0.2">
      <c r="A101" s="4">
        <v>38261</v>
      </c>
      <c r="B101" s="3">
        <f>+'BOP PIIE data'!B101</f>
        <v>66800000000</v>
      </c>
      <c r="C101" s="3">
        <f>+'BOP PIIE data'!C101</f>
        <v>57797800000</v>
      </c>
      <c r="D101" s="3">
        <f>+'BOP PIIE data'!D101</f>
        <v>12292300000</v>
      </c>
      <c r="E101" s="3">
        <f>+'BOP PIIE data'!E101</f>
        <v>14399100000</v>
      </c>
      <c r="F101" s="3">
        <f>+'BOP PIIE data'!H101</f>
        <v>2847200000</v>
      </c>
      <c r="G101" s="3">
        <f>+'BOP PIIE data'!I101</f>
        <v>2769700000</v>
      </c>
      <c r="H101" s="3">
        <f>+'BOP PIIE data'!F101</f>
        <v>1438300000</v>
      </c>
      <c r="I101" s="3">
        <f>+'BOP PIIE data'!G101</f>
        <v>2449900000</v>
      </c>
      <c r="J101" s="3">
        <f>+'BOP PIIE data'!K101</f>
        <v>1758800000</v>
      </c>
      <c r="K101" s="3">
        <f>+'BOP PIIE data'!L101</f>
        <v>3862100000</v>
      </c>
      <c r="L101" s="3">
        <f>+'BOP PIIE data'!M101</f>
        <v>3366600000</v>
      </c>
      <c r="M101" s="3">
        <f>+'BOP PIIE data'!N101</f>
        <v>527600000</v>
      </c>
      <c r="N101" s="3">
        <f>+'BOP PIIE data'!O101</f>
        <v>1431200000</v>
      </c>
      <c r="O101" s="3">
        <f>+'BOP PIIE data'!P101</f>
        <v>-2958600000</v>
      </c>
      <c r="P101" s="3">
        <f>+'BOP PIIE data'!Q101</f>
        <v>1935400000</v>
      </c>
      <c r="Q101" s="3">
        <f>+'BOP PIIE data'!R101</f>
        <v>3486200000</v>
      </c>
      <c r="R101" s="3">
        <f>+'BOP PIIE data'!S101</f>
        <v>-6863400000</v>
      </c>
      <c r="S101" s="3">
        <f>+'BOP PIIE data'!T101</f>
        <v>1219000000</v>
      </c>
      <c r="T101" s="3">
        <f>+'BOP PIIE data'!U101</f>
        <v>19152400000</v>
      </c>
      <c r="U101" s="10">
        <f>+'BOP PIIE data'!J101</f>
        <v>5961300000</v>
      </c>
      <c r="V101" s="10">
        <f>+'BOP PIIE data'!V101</f>
        <v>11471900000</v>
      </c>
    </row>
    <row r="102" spans="1:22" x14ac:dyDescent="0.2">
      <c r="A102" s="4">
        <v>38353</v>
      </c>
      <c r="B102" s="3">
        <f>+'BOP PIIE data'!B102</f>
        <v>69113700000</v>
      </c>
      <c r="C102" s="3">
        <f>+'BOP PIIE data'!C102</f>
        <v>59124200000</v>
      </c>
      <c r="D102" s="3">
        <f>+'BOP PIIE data'!D102</f>
        <v>12437300000</v>
      </c>
      <c r="E102" s="3">
        <f>+'BOP PIIE data'!E102</f>
        <v>14398900000</v>
      </c>
      <c r="F102" s="3">
        <f>+'BOP PIIE data'!H102</f>
        <v>3128600000</v>
      </c>
      <c r="G102" s="3">
        <f>+'BOP PIIE data'!I102</f>
        <v>4019100000</v>
      </c>
      <c r="H102" s="3">
        <f>+'BOP PIIE data'!F102</f>
        <v>1639700000</v>
      </c>
      <c r="I102" s="3">
        <f>+'BOP PIIE data'!G102</f>
        <v>2373800000</v>
      </c>
      <c r="J102" s="3">
        <f>+'BOP PIIE data'!K102</f>
        <v>2023600000</v>
      </c>
      <c r="K102" s="3">
        <f>+'BOP PIIE data'!L102</f>
        <v>2234200000</v>
      </c>
      <c r="L102" s="3">
        <f>+'BOP PIIE data'!M102</f>
        <v>4007300000</v>
      </c>
      <c r="M102" s="3">
        <f>+'BOP PIIE data'!N102</f>
        <v>2000700000</v>
      </c>
      <c r="N102" s="3">
        <f>+'BOP PIIE data'!O102</f>
        <v>2437400000</v>
      </c>
      <c r="O102" s="3">
        <f>+'BOP PIIE data'!P102</f>
        <v>900700000</v>
      </c>
      <c r="P102" s="3">
        <f>+'BOP PIIE data'!Q102</f>
        <v>1569900000</v>
      </c>
      <c r="Q102" s="3">
        <f>+'BOP PIIE data'!R102</f>
        <v>1100000000</v>
      </c>
      <c r="R102" s="3">
        <f>+'BOP PIIE data'!S102</f>
        <v>-459800000</v>
      </c>
      <c r="S102" s="3">
        <f>+'BOP PIIE data'!T102</f>
        <v>4058600000</v>
      </c>
      <c r="T102" s="3">
        <f>+'BOP PIIE data'!U102</f>
        <v>9513700000</v>
      </c>
      <c r="U102" s="10">
        <f>+'BOP PIIE data'!J102</f>
        <v>6403300000</v>
      </c>
      <c r="V102" s="10">
        <f>+'BOP PIIE data'!V102</f>
        <v>6062900000</v>
      </c>
    </row>
    <row r="103" spans="1:22" x14ac:dyDescent="0.2">
      <c r="A103" s="4">
        <v>38443</v>
      </c>
      <c r="B103" s="3">
        <f>+'BOP PIIE data'!B103</f>
        <v>70053800000</v>
      </c>
      <c r="C103" s="3">
        <f>+'BOP PIIE data'!C103</f>
        <v>62520800000</v>
      </c>
      <c r="D103" s="3">
        <f>+'BOP PIIE data'!D103</f>
        <v>12248500000</v>
      </c>
      <c r="E103" s="3">
        <f>+'BOP PIIE data'!E103</f>
        <v>15006600000</v>
      </c>
      <c r="F103" s="3">
        <f>+'BOP PIIE data'!H103</f>
        <v>2942400000</v>
      </c>
      <c r="G103" s="3">
        <f>+'BOP PIIE data'!I103</f>
        <v>4535500000</v>
      </c>
      <c r="H103" s="3">
        <f>+'BOP PIIE data'!F103</f>
        <v>1563100000</v>
      </c>
      <c r="I103" s="3">
        <f>+'BOP PIIE data'!G103</f>
        <v>2335600000</v>
      </c>
      <c r="J103" s="3">
        <f>+'BOP PIIE data'!K103</f>
        <v>2162600000</v>
      </c>
      <c r="K103" s="3">
        <f>+'BOP PIIE data'!L103</f>
        <v>4925300000</v>
      </c>
      <c r="L103" s="3">
        <f>+'BOP PIIE data'!M103</f>
        <v>4727500000</v>
      </c>
      <c r="M103" s="3">
        <f>+'BOP PIIE data'!N103</f>
        <v>1539400000</v>
      </c>
      <c r="N103" s="3">
        <f>+'BOP PIIE data'!O103</f>
        <v>338100000</v>
      </c>
      <c r="O103" s="3">
        <f>+'BOP PIIE data'!P103</f>
        <v>242400000</v>
      </c>
      <c r="P103" s="3">
        <f>+'BOP PIIE data'!Q103</f>
        <v>4389400000</v>
      </c>
      <c r="Q103" s="3">
        <f>+'BOP PIIE data'!R103</f>
        <v>1297000000</v>
      </c>
      <c r="R103" s="3">
        <f>+'BOP PIIE data'!S103</f>
        <v>-384900000</v>
      </c>
      <c r="S103" s="3">
        <f>+'BOP PIIE data'!T103</f>
        <v>1235800000</v>
      </c>
      <c r="T103" s="3">
        <f>+'BOP PIIE data'!U103</f>
        <v>2817200000</v>
      </c>
      <c r="U103" s="10">
        <f>+'BOP PIIE data'!J103</f>
        <v>2409300000</v>
      </c>
      <c r="V103" s="10">
        <f>+'BOP PIIE data'!V103</f>
        <v>1009100000</v>
      </c>
    </row>
    <row r="104" spans="1:22" x14ac:dyDescent="0.2">
      <c r="A104" s="4">
        <v>38534</v>
      </c>
      <c r="B104" s="3">
        <f>+'BOP PIIE data'!B104</f>
        <v>72065100000</v>
      </c>
      <c r="C104" s="3">
        <f>+'BOP PIIE data'!C104</f>
        <v>64264300000</v>
      </c>
      <c r="D104" s="3">
        <f>+'BOP PIIE data'!D104</f>
        <v>12679500000</v>
      </c>
      <c r="E104" s="3">
        <f>+'BOP PIIE data'!E104</f>
        <v>15043400000</v>
      </c>
      <c r="F104" s="3">
        <f>+'BOP PIIE data'!H104</f>
        <v>2750800000</v>
      </c>
      <c r="G104" s="3">
        <f>+'BOP PIIE data'!I104</f>
        <v>5727700000</v>
      </c>
      <c r="H104" s="3">
        <f>+'BOP PIIE data'!F104</f>
        <v>1496300000</v>
      </c>
      <c r="I104" s="3">
        <f>+'BOP PIIE data'!G104</f>
        <v>2403000000</v>
      </c>
      <c r="J104" s="3">
        <f>+'BOP PIIE data'!K104</f>
        <v>1945700000</v>
      </c>
      <c r="K104" s="3">
        <f>+'BOP PIIE data'!L104</f>
        <v>3067600000</v>
      </c>
      <c r="L104" s="3">
        <f>+'BOP PIIE data'!M104</f>
        <v>5338500000</v>
      </c>
      <c r="M104" s="3">
        <f>+'BOP PIIE data'!N104</f>
        <v>4900800000</v>
      </c>
      <c r="N104" s="3">
        <f>+'BOP PIIE data'!O104</f>
        <v>862400000</v>
      </c>
      <c r="O104" s="3">
        <f>+'BOP PIIE data'!P104</f>
        <v>1743800000</v>
      </c>
      <c r="P104" s="3">
        <f>+'BOP PIIE data'!Q104</f>
        <v>4476100000</v>
      </c>
      <c r="Q104" s="3">
        <f>+'BOP PIIE data'!R104</f>
        <v>3157000000</v>
      </c>
      <c r="R104" s="3">
        <f>+'BOP PIIE data'!S104</f>
        <v>2181500000</v>
      </c>
      <c r="S104" s="3">
        <f>+'BOP PIIE data'!T104</f>
        <v>-87700000</v>
      </c>
      <c r="T104" s="3">
        <f>+'BOP PIIE data'!U104</f>
        <v>2300100000</v>
      </c>
      <c r="U104" s="10">
        <f>+'BOP PIIE data'!J104</f>
        <v>1553300000</v>
      </c>
      <c r="V104" s="10">
        <f>+'BOP PIIE data'!V104</f>
        <v>3594900000</v>
      </c>
    </row>
    <row r="105" spans="1:22" x14ac:dyDescent="0.2">
      <c r="A105" s="4">
        <v>38626</v>
      </c>
      <c r="B105" s="3">
        <f>+'BOP PIIE data'!B105</f>
        <v>74029600000</v>
      </c>
      <c r="C105" s="3">
        <f>+'BOP PIIE data'!C105</f>
        <v>66860100000</v>
      </c>
      <c r="D105" s="3">
        <f>+'BOP PIIE data'!D105</f>
        <v>13172600000</v>
      </c>
      <c r="E105" s="3">
        <f>+'BOP PIIE data'!E105</f>
        <v>15073000000</v>
      </c>
      <c r="F105" s="3">
        <f>+'BOP PIIE data'!H105</f>
        <v>2645200000</v>
      </c>
      <c r="G105" s="3">
        <f>+'BOP PIIE data'!I105</f>
        <v>5225900000</v>
      </c>
      <c r="H105" s="3">
        <f>+'BOP PIIE data'!F105</f>
        <v>1552600000</v>
      </c>
      <c r="I105" s="3">
        <f>+'BOP PIIE data'!G105</f>
        <v>2397300000</v>
      </c>
      <c r="J105" s="3">
        <f>+'BOP PIIE data'!K105</f>
        <v>2198100000</v>
      </c>
      <c r="K105" s="3">
        <f>+'BOP PIIE data'!L105</f>
        <v>3416100000</v>
      </c>
      <c r="L105" s="3">
        <f>+'BOP PIIE data'!M105</f>
        <v>3558300000</v>
      </c>
      <c r="M105" s="3">
        <f>+'BOP PIIE data'!N105</f>
        <v>5672600000</v>
      </c>
      <c r="N105" s="3">
        <f>+'BOP PIIE data'!O105</f>
        <v>47700000</v>
      </c>
      <c r="O105" s="3">
        <f>+'BOP PIIE data'!P105</f>
        <v>395200000</v>
      </c>
      <c r="P105" s="3">
        <f>+'BOP PIIE data'!Q105</f>
        <v>3510600000</v>
      </c>
      <c r="Q105" s="3">
        <f>+'BOP PIIE data'!R105</f>
        <v>5277400000</v>
      </c>
      <c r="R105" s="3">
        <f>+'BOP PIIE data'!S105</f>
        <v>3580100000</v>
      </c>
      <c r="S105" s="3">
        <f>+'BOP PIIE data'!T105</f>
        <v>-2537900000</v>
      </c>
      <c r="T105" s="3">
        <f>+'BOP PIIE data'!U105</f>
        <v>5174800000</v>
      </c>
      <c r="U105" s="10">
        <f>+'BOP PIIE data'!J105</f>
        <v>1843700000</v>
      </c>
      <c r="V105" s="10">
        <f>+'BOP PIIE data'!V105</f>
        <v>7802000000</v>
      </c>
    </row>
    <row r="106" spans="1:22" x14ac:dyDescent="0.2">
      <c r="A106" s="4">
        <v>38718</v>
      </c>
      <c r="B106" s="3">
        <f>+'BOP PIIE data'!B106</f>
        <v>76735800000</v>
      </c>
      <c r="C106" s="3">
        <f>+'BOP PIIE data'!C106</f>
        <v>71779900000</v>
      </c>
      <c r="D106" s="3">
        <f>+'BOP PIIE data'!D106</f>
        <v>13495500000</v>
      </c>
      <c r="E106" s="3">
        <f>+'BOP PIIE data'!E106</f>
        <v>16797500000</v>
      </c>
      <c r="F106" s="3">
        <f>+'BOP PIIE data'!H106</f>
        <v>3161600000</v>
      </c>
      <c r="G106" s="3">
        <f>+'BOP PIIE data'!I106</f>
        <v>5043200000</v>
      </c>
      <c r="H106" s="3">
        <f>+'BOP PIIE data'!F106</f>
        <v>1386900000</v>
      </c>
      <c r="I106" s="3">
        <f>+'BOP PIIE data'!G106</f>
        <v>2558400000</v>
      </c>
      <c r="J106" s="3">
        <f>+'BOP PIIE data'!K106</f>
        <v>2622000000</v>
      </c>
      <c r="K106" s="3">
        <f>+'BOP PIIE data'!L106</f>
        <v>2384300000</v>
      </c>
      <c r="L106" s="3">
        <f>+'BOP PIIE data'!M106</f>
        <v>7829100000</v>
      </c>
      <c r="M106" s="3">
        <f>+'BOP PIIE data'!N106</f>
        <v>7783800000</v>
      </c>
      <c r="N106" s="3">
        <f>+'BOP PIIE data'!O106</f>
        <v>3161700000</v>
      </c>
      <c r="O106" s="3">
        <f>+'BOP PIIE data'!P106</f>
        <v>5431200000</v>
      </c>
      <c r="P106" s="3">
        <f>+'BOP PIIE data'!Q106</f>
        <v>4667400000</v>
      </c>
      <c r="Q106" s="3">
        <f>+'BOP PIIE data'!R106</f>
        <v>2352600000</v>
      </c>
      <c r="R106" s="3">
        <f>+'BOP PIIE data'!S106</f>
        <v>1455400000</v>
      </c>
      <c r="S106" s="3">
        <f>+'BOP PIIE data'!T106</f>
        <v>6844300000</v>
      </c>
      <c r="T106" s="3">
        <f>+'BOP PIIE data'!U106</f>
        <v>5679300000</v>
      </c>
      <c r="U106" s="10">
        <f>+'BOP PIIE data'!J106</f>
        <v>-1399200000</v>
      </c>
      <c r="V106" s="10">
        <f>+'BOP PIIE data'!V106</f>
        <v>-1107300000</v>
      </c>
    </row>
    <row r="107" spans="1:22" x14ac:dyDescent="0.2">
      <c r="A107" s="4">
        <v>38808</v>
      </c>
      <c r="B107" s="3">
        <f>+'BOP PIIE data'!B107</f>
        <v>81280700000</v>
      </c>
      <c r="C107" s="3">
        <f>+'BOP PIIE data'!C107</f>
        <v>74434300000</v>
      </c>
      <c r="D107" s="3">
        <f>+'BOP PIIE data'!D107</f>
        <v>13924600000</v>
      </c>
      <c r="E107" s="3">
        <f>+'BOP PIIE data'!E107</f>
        <v>17010800000</v>
      </c>
      <c r="F107" s="3">
        <f>+'BOP PIIE data'!H107</f>
        <v>3496300000</v>
      </c>
      <c r="G107" s="3">
        <f>+'BOP PIIE data'!I107</f>
        <v>4795200000</v>
      </c>
      <c r="H107" s="3">
        <f>+'BOP PIIE data'!F107</f>
        <v>1466100000</v>
      </c>
      <c r="I107" s="3">
        <f>+'BOP PIIE data'!G107</f>
        <v>2522300000</v>
      </c>
      <c r="J107" s="3">
        <f>+'BOP PIIE data'!K107</f>
        <v>2828300000</v>
      </c>
      <c r="K107" s="3">
        <f>+'BOP PIIE data'!L107</f>
        <v>3880800000</v>
      </c>
      <c r="L107" s="3">
        <f>+'BOP PIIE data'!M107</f>
        <v>9375600000</v>
      </c>
      <c r="M107" s="3">
        <f>+'BOP PIIE data'!N107</f>
        <v>-2301400000</v>
      </c>
      <c r="N107" s="3">
        <f>+'BOP PIIE data'!O107</f>
        <v>4994500000</v>
      </c>
      <c r="O107" s="3">
        <f>+'BOP PIIE data'!P107</f>
        <v>-6125600000</v>
      </c>
      <c r="P107" s="3">
        <f>+'BOP PIIE data'!Q107</f>
        <v>4381100000</v>
      </c>
      <c r="Q107" s="3">
        <f>+'BOP PIIE data'!R107</f>
        <v>3824200000</v>
      </c>
      <c r="R107" s="3">
        <f>+'BOP PIIE data'!S107</f>
        <v>2361700000</v>
      </c>
      <c r="S107" s="3">
        <f>+'BOP PIIE data'!T107</f>
        <v>18225400000</v>
      </c>
      <c r="T107" s="3">
        <f>+'BOP PIIE data'!U107</f>
        <v>4315900000</v>
      </c>
      <c r="U107" s="10">
        <f>+'BOP PIIE data'!J107</f>
        <v>1405100000</v>
      </c>
      <c r="V107" s="10">
        <f>+'BOP PIIE data'!V107</f>
        <v>1174300000</v>
      </c>
    </row>
    <row r="108" spans="1:22" x14ac:dyDescent="0.2">
      <c r="A108" s="4">
        <v>38899</v>
      </c>
      <c r="B108" s="3">
        <f>+'BOP PIIE data'!B108</f>
        <v>84600500000</v>
      </c>
      <c r="C108" s="3">
        <f>+'BOP PIIE data'!C108</f>
        <v>80377300000</v>
      </c>
      <c r="D108" s="3">
        <f>+'BOP PIIE data'!D108</f>
        <v>14392100000</v>
      </c>
      <c r="E108" s="3">
        <f>+'BOP PIIE data'!E108</f>
        <v>17924600000</v>
      </c>
      <c r="F108" s="3">
        <f>+'BOP PIIE data'!H108</f>
        <v>4247200000</v>
      </c>
      <c r="G108" s="3">
        <f>+'BOP PIIE data'!I108</f>
        <v>4986400000</v>
      </c>
      <c r="H108" s="3">
        <f>+'BOP PIIE data'!F108</f>
        <v>1573900000</v>
      </c>
      <c r="I108" s="3">
        <f>+'BOP PIIE data'!G108</f>
        <v>2696100000</v>
      </c>
      <c r="J108" s="3">
        <f>+'BOP PIIE data'!K108</f>
        <v>3206300000</v>
      </c>
      <c r="K108" s="3">
        <f>+'BOP PIIE data'!L108</f>
        <v>-652500000</v>
      </c>
      <c r="L108" s="3">
        <f>+'BOP PIIE data'!M108</f>
        <v>5042800000</v>
      </c>
      <c r="M108" s="3">
        <f>+'BOP PIIE data'!N108</f>
        <v>-1861400000</v>
      </c>
      <c r="N108" s="3">
        <f>+'BOP PIIE data'!O108</f>
        <v>891300000</v>
      </c>
      <c r="O108" s="3">
        <f>+'BOP PIIE data'!P108</f>
        <v>-6023600000</v>
      </c>
      <c r="P108" s="3">
        <f>+'BOP PIIE data'!Q108</f>
        <v>4151500000</v>
      </c>
      <c r="Q108" s="3">
        <f>+'BOP PIIE data'!R108</f>
        <v>4162200000</v>
      </c>
      <c r="R108" s="3">
        <f>+'BOP PIIE data'!S108</f>
        <v>1127100000</v>
      </c>
      <c r="S108" s="3">
        <f>+'BOP PIIE data'!T108</f>
        <v>12234900000</v>
      </c>
      <c r="T108" s="3">
        <f>+'BOP PIIE data'!U108</f>
        <v>3688800000</v>
      </c>
      <c r="U108" s="10">
        <f>+'BOP PIIE data'!J108</f>
        <v>-1170700000</v>
      </c>
      <c r="V108" s="10">
        <f>+'BOP PIIE data'!V108</f>
        <v>4246900000</v>
      </c>
    </row>
    <row r="109" spans="1:22" x14ac:dyDescent="0.2">
      <c r="A109" s="4">
        <v>38991</v>
      </c>
      <c r="B109" s="3">
        <f>+'BOP PIIE data'!B109</f>
        <v>86494000000</v>
      </c>
      <c r="C109" s="3">
        <f>+'BOP PIIE data'!C109</f>
        <v>78005000000</v>
      </c>
      <c r="D109" s="3">
        <f>+'BOP PIIE data'!D109</f>
        <v>15199700000</v>
      </c>
      <c r="E109" s="3">
        <f>+'BOP PIIE data'!E109</f>
        <v>18319400000</v>
      </c>
      <c r="F109" s="3">
        <f>+'BOP PIIE data'!H109</f>
        <v>3805300000</v>
      </c>
      <c r="G109" s="3">
        <f>+'BOP PIIE data'!I109</f>
        <v>4883200000</v>
      </c>
      <c r="H109" s="3">
        <f>+'BOP PIIE data'!F109</f>
        <v>1638200000</v>
      </c>
      <c r="I109" s="3">
        <f>+'BOP PIIE data'!G109</f>
        <v>2670000000</v>
      </c>
      <c r="J109" s="3">
        <f>+'BOP PIIE data'!K109</f>
        <v>3906500000</v>
      </c>
      <c r="K109" s="3">
        <f>+'BOP PIIE data'!L109</f>
        <v>3549300000</v>
      </c>
      <c r="L109" s="3">
        <f>+'BOP PIIE data'!M109</f>
        <v>9038400000</v>
      </c>
      <c r="M109" s="3">
        <f>+'BOP PIIE data'!N109</f>
        <v>4279200000</v>
      </c>
      <c r="N109" s="3">
        <f>+'BOP PIIE data'!O109</f>
        <v>6214200000</v>
      </c>
      <c r="O109" s="3">
        <f>+'BOP PIIE data'!P109</f>
        <v>-1231200000</v>
      </c>
      <c r="P109" s="3">
        <f>+'BOP PIIE data'!Q109</f>
        <v>2824200000</v>
      </c>
      <c r="Q109" s="3">
        <f>+'BOP PIIE data'!R109</f>
        <v>5510400000</v>
      </c>
      <c r="R109" s="3">
        <f>+'BOP PIIE data'!S109</f>
        <v>2620700000</v>
      </c>
      <c r="S109" s="3">
        <f>+'BOP PIIE data'!T109</f>
        <v>6709600000</v>
      </c>
      <c r="T109" s="3">
        <f>+'BOP PIIE data'!U109</f>
        <v>8428900000</v>
      </c>
      <c r="U109" s="10">
        <f>+'BOP PIIE data'!J109</f>
        <v>3259600000</v>
      </c>
      <c r="V109" s="10">
        <f>+'BOP PIIE data'!V109</f>
        <v>7652200000</v>
      </c>
    </row>
    <row r="110" spans="1:22" x14ac:dyDescent="0.2">
      <c r="A110" s="4">
        <v>39083</v>
      </c>
      <c r="B110" s="3">
        <f>+'BOP PIIE data'!B110</f>
        <v>89976500000</v>
      </c>
      <c r="C110" s="3">
        <f>+'BOP PIIE data'!C110</f>
        <v>81592300000</v>
      </c>
      <c r="D110" s="3">
        <f>+'BOP PIIE data'!D110</f>
        <v>16991100000</v>
      </c>
      <c r="E110" s="3">
        <f>+'BOP PIIE data'!E110</f>
        <v>19872400000</v>
      </c>
      <c r="F110" s="3">
        <f>+'BOP PIIE data'!H110</f>
        <v>4573400000</v>
      </c>
      <c r="G110" s="3">
        <f>+'BOP PIIE data'!I110</f>
        <v>6265700000</v>
      </c>
      <c r="H110" s="3">
        <f>+'BOP PIIE data'!F110</f>
        <v>1564000000</v>
      </c>
      <c r="I110" s="3">
        <f>+'BOP PIIE data'!G110</f>
        <v>2617900000</v>
      </c>
      <c r="J110" s="3">
        <f>+'BOP PIIE data'!K110</f>
        <v>3532000000</v>
      </c>
      <c r="K110" s="3">
        <f>+'BOP PIIE data'!L110</f>
        <v>3078900000</v>
      </c>
      <c r="L110" s="3">
        <f>+'BOP PIIE data'!M110</f>
        <v>17456000000</v>
      </c>
      <c r="M110" s="3">
        <f>+'BOP PIIE data'!N110</f>
        <v>4906300000</v>
      </c>
      <c r="N110" s="3">
        <f>+'BOP PIIE data'!O110</f>
        <v>13761300000</v>
      </c>
      <c r="O110" s="3">
        <f>+'BOP PIIE data'!P110</f>
        <v>-442500000</v>
      </c>
      <c r="P110" s="3">
        <f>+'BOP PIIE data'!Q110</f>
        <v>3694700000</v>
      </c>
      <c r="Q110" s="3">
        <f>+'BOP PIIE data'!R110</f>
        <v>5348800000</v>
      </c>
      <c r="R110" s="3">
        <f>+'BOP PIIE data'!S110</f>
        <v>-216400000</v>
      </c>
      <c r="S110" s="3">
        <f>+'BOP PIIE data'!T110</f>
        <v>16665700000</v>
      </c>
      <c r="T110" s="3">
        <f>+'BOP PIIE data'!U110</f>
        <v>3998300000</v>
      </c>
      <c r="U110" s="10">
        <f>+'BOP PIIE data'!J110</f>
        <v>2756700000</v>
      </c>
      <c r="V110" s="10">
        <f>+'BOP PIIE data'!V110</f>
        <v>-1181500000</v>
      </c>
    </row>
    <row r="111" spans="1:22" x14ac:dyDescent="0.2">
      <c r="A111" s="4">
        <v>39173</v>
      </c>
      <c r="B111" s="3">
        <f>+'BOP PIIE data'!B111</f>
        <v>93077700000</v>
      </c>
      <c r="C111" s="3">
        <f>+'BOP PIIE data'!C111</f>
        <v>87703900000</v>
      </c>
      <c r="D111" s="3">
        <f>+'BOP PIIE data'!D111</f>
        <v>17550000000</v>
      </c>
      <c r="E111" s="3">
        <f>+'BOP PIIE data'!E111</f>
        <v>20678700000</v>
      </c>
      <c r="F111" s="3">
        <f>+'BOP PIIE data'!H111</f>
        <v>4632600000</v>
      </c>
      <c r="G111" s="3">
        <f>+'BOP PIIE data'!I111</f>
        <v>5906300000</v>
      </c>
      <c r="H111" s="3">
        <f>+'BOP PIIE data'!F111</f>
        <v>1525300000</v>
      </c>
      <c r="I111" s="3">
        <f>+'BOP PIIE data'!G111</f>
        <v>2766400000</v>
      </c>
      <c r="J111" s="3">
        <f>+'BOP PIIE data'!K111</f>
        <v>4561500000</v>
      </c>
      <c r="K111" s="3">
        <f>+'BOP PIIE data'!L111</f>
        <v>2732600000</v>
      </c>
      <c r="L111" s="3">
        <f>+'BOP PIIE data'!M111</f>
        <v>14368000000</v>
      </c>
      <c r="M111" s="3">
        <f>+'BOP PIIE data'!N111</f>
        <v>11782300000</v>
      </c>
      <c r="N111" s="3">
        <f>+'BOP PIIE data'!O111</f>
        <v>12334800000</v>
      </c>
      <c r="O111" s="3">
        <f>+'BOP PIIE data'!P111</f>
        <v>-785500000</v>
      </c>
      <c r="P111" s="3">
        <f>+'BOP PIIE data'!Q111</f>
        <v>2033200000</v>
      </c>
      <c r="Q111" s="3">
        <f>+'BOP PIIE data'!R111</f>
        <v>12567800000</v>
      </c>
      <c r="R111" s="3">
        <f>+'BOP PIIE data'!S111</f>
        <v>2995600000</v>
      </c>
      <c r="S111" s="3">
        <f>+'BOP PIIE data'!T111</f>
        <v>11933500000</v>
      </c>
      <c r="T111" s="3">
        <f>+'BOP PIIE data'!U111</f>
        <v>6250100000</v>
      </c>
      <c r="U111" s="10">
        <f>+'BOP PIIE data'!J111</f>
        <v>-269700000</v>
      </c>
      <c r="V111" s="10">
        <f>+'BOP PIIE data'!V111</f>
        <v>659400000</v>
      </c>
    </row>
    <row r="112" spans="1:22" x14ac:dyDescent="0.2">
      <c r="A112" s="4">
        <v>39264</v>
      </c>
      <c r="B112" s="3">
        <f>+'BOP PIIE data'!B112</f>
        <v>98316800000</v>
      </c>
      <c r="C112" s="3">
        <f>+'BOP PIIE data'!C112</f>
        <v>85748400000</v>
      </c>
      <c r="D112" s="3">
        <f>+'BOP PIIE data'!D112</f>
        <v>17725500000</v>
      </c>
      <c r="E112" s="3">
        <f>+'BOP PIIE data'!E112</f>
        <v>21353400000</v>
      </c>
      <c r="F112" s="3">
        <f>+'BOP PIIE data'!H112</f>
        <v>5766300000</v>
      </c>
      <c r="G112" s="3">
        <f>+'BOP PIIE data'!I112</f>
        <v>5435400000</v>
      </c>
      <c r="H112" s="3">
        <f>+'BOP PIIE data'!F112</f>
        <v>1725100000</v>
      </c>
      <c r="I112" s="3">
        <f>+'BOP PIIE data'!G112</f>
        <v>2776900000</v>
      </c>
      <c r="J112" s="3">
        <f>+'BOP PIIE data'!K112</f>
        <v>3842900000</v>
      </c>
      <c r="K112" s="3">
        <f>+'BOP PIIE data'!L112</f>
        <v>732800000</v>
      </c>
      <c r="L112" s="3">
        <f>+'BOP PIIE data'!M112</f>
        <v>9680600000</v>
      </c>
      <c r="M112" s="3">
        <f>+'BOP PIIE data'!N112</f>
        <v>-452400000</v>
      </c>
      <c r="N112" s="3">
        <f>+'BOP PIIE data'!O112</f>
        <v>10075100000</v>
      </c>
      <c r="O112" s="3">
        <f>+'BOP PIIE data'!P112</f>
        <v>-16070600000</v>
      </c>
      <c r="P112" s="3">
        <f>+'BOP PIIE data'!Q112</f>
        <v>-394500000</v>
      </c>
      <c r="Q112" s="3">
        <f>+'BOP PIIE data'!R112</f>
        <v>15618200000</v>
      </c>
      <c r="R112" s="3">
        <f>+'BOP PIIE data'!S112</f>
        <v>4949900000</v>
      </c>
      <c r="S112" s="3">
        <f>+'BOP PIIE data'!T112</f>
        <v>8779500000</v>
      </c>
      <c r="T112" s="3">
        <f>+'BOP PIIE data'!U112</f>
        <v>2495800000</v>
      </c>
      <c r="U112" s="10">
        <f>+'BOP PIIE data'!J112</f>
        <v>8219600000</v>
      </c>
      <c r="V112" s="10">
        <f>+'BOP PIIE data'!V112</f>
        <v>10476400000</v>
      </c>
    </row>
    <row r="113" spans="1:22" x14ac:dyDescent="0.2">
      <c r="A113" s="4">
        <v>39356</v>
      </c>
      <c r="B113" s="3">
        <f>+'BOP PIIE data'!B113</f>
        <v>101431700000</v>
      </c>
      <c r="C113" s="3">
        <f>+'BOP PIIE data'!C113</f>
        <v>95322000000</v>
      </c>
      <c r="D113" s="3">
        <f>+'BOP PIIE data'!D113</f>
        <v>19146300000</v>
      </c>
      <c r="E113" s="3">
        <f>+'BOP PIIE data'!E113</f>
        <v>22548000000</v>
      </c>
      <c r="F113" s="3">
        <f>+'BOP PIIE data'!H113</f>
        <v>5145500000</v>
      </c>
      <c r="G113" s="3">
        <f>+'BOP PIIE data'!I113</f>
        <v>7047200000</v>
      </c>
      <c r="H113" s="3">
        <f>+'BOP PIIE data'!F113</f>
        <v>1794900000</v>
      </c>
      <c r="I113" s="3">
        <f>+'BOP PIIE data'!G113</f>
        <v>2835600000</v>
      </c>
      <c r="J113" s="3">
        <f>+'BOP PIIE data'!K113</f>
        <v>9894600000</v>
      </c>
      <c r="K113" s="3">
        <f>+'BOP PIIE data'!L113</f>
        <v>2282600000</v>
      </c>
      <c r="L113" s="3">
        <f>+'BOP PIIE data'!M113</f>
        <v>14939400000</v>
      </c>
      <c r="M113" s="3">
        <f>+'BOP PIIE data'!N113</f>
        <v>13129800000</v>
      </c>
      <c r="N113" s="3">
        <f>+'BOP PIIE data'!O113</f>
        <v>16386800000</v>
      </c>
      <c r="O113" s="3">
        <f>+'BOP PIIE data'!P113</f>
        <v>-11025400000</v>
      </c>
      <c r="P113" s="3">
        <f>+'BOP PIIE data'!Q113</f>
        <v>-1447400000</v>
      </c>
      <c r="Q113" s="3">
        <f>+'BOP PIIE data'!R113</f>
        <v>24155200000</v>
      </c>
      <c r="R113" s="3">
        <f>+'BOP PIIE data'!S113</f>
        <v>7201800000</v>
      </c>
      <c r="S113" s="3">
        <f>+'BOP PIIE data'!T113</f>
        <v>10191800000</v>
      </c>
      <c r="T113" s="3">
        <f>+'BOP PIIE data'!U113</f>
        <v>2384200000</v>
      </c>
      <c r="U113" s="10">
        <f>+'BOP PIIE data'!J113</f>
        <v>-234400000</v>
      </c>
      <c r="V113" s="10">
        <f>+'BOP PIIE data'!V113</f>
        <v>7171800000</v>
      </c>
    </row>
    <row r="114" spans="1:22" x14ac:dyDescent="0.2">
      <c r="A114" s="4">
        <v>39448</v>
      </c>
      <c r="B114" s="3">
        <f>+'BOP PIIE data'!B114</f>
        <v>107820100000</v>
      </c>
      <c r="C114" s="3">
        <f>+'BOP PIIE data'!C114</f>
        <v>105028000000</v>
      </c>
      <c r="D114" s="3">
        <f>+'BOP PIIE data'!D114</f>
        <v>22475100000</v>
      </c>
      <c r="E114" s="3">
        <f>+'BOP PIIE data'!E114</f>
        <v>24228300000</v>
      </c>
      <c r="F114" s="3">
        <f>+'BOP PIIE data'!H114</f>
        <v>6192900000</v>
      </c>
      <c r="G114" s="3">
        <f>+'BOP PIIE data'!I114</f>
        <v>6121500000</v>
      </c>
      <c r="H114" s="3">
        <f>+'BOP PIIE data'!F114</f>
        <v>2260700000</v>
      </c>
      <c r="I114" s="3">
        <f>+'BOP PIIE data'!G114</f>
        <v>2859100000</v>
      </c>
      <c r="J114" s="3">
        <f>+'BOP PIIE data'!K114</f>
        <v>5644900000</v>
      </c>
      <c r="K114" s="3">
        <f>+'BOP PIIE data'!L114</f>
        <v>1695900000</v>
      </c>
      <c r="L114" s="3">
        <f>+'BOP PIIE data'!M114</f>
        <v>336500000</v>
      </c>
      <c r="M114" s="3">
        <f>+'BOP PIIE data'!N114</f>
        <v>-4038200000</v>
      </c>
      <c r="N114" s="3">
        <f>+'BOP PIIE data'!O114</f>
        <v>778400000</v>
      </c>
      <c r="O114" s="3">
        <f>+'BOP PIIE data'!P114</f>
        <v>-14564700000</v>
      </c>
      <c r="P114" s="3">
        <f>+'BOP PIIE data'!Q114</f>
        <v>-441900000</v>
      </c>
      <c r="Q114" s="3">
        <f>+'BOP PIIE data'!R114</f>
        <v>10526500000</v>
      </c>
      <c r="R114" s="3">
        <f>+'BOP PIIE data'!S114</f>
        <v>4690600000</v>
      </c>
      <c r="S114" s="3">
        <f>+'BOP PIIE data'!T114</f>
        <v>14873500000</v>
      </c>
      <c r="T114" s="3">
        <f>+'BOP PIIE data'!U114</f>
        <v>-3850000000</v>
      </c>
      <c r="U114" s="10">
        <f>+'BOP PIIE data'!J114</f>
        <v>511900000</v>
      </c>
      <c r="V114" s="10">
        <f>+'BOP PIIE data'!V114</f>
        <v>-5220000000</v>
      </c>
    </row>
    <row r="115" spans="1:22" x14ac:dyDescent="0.2">
      <c r="A115" s="4">
        <v>39539</v>
      </c>
      <c r="B115" s="3">
        <f>+'BOP PIIE data'!B115</f>
        <v>112900200000</v>
      </c>
      <c r="C115" s="3">
        <f>+'BOP PIIE data'!C115</f>
        <v>111123200000</v>
      </c>
      <c r="D115" s="3">
        <f>+'BOP PIIE data'!D115</f>
        <v>23264800000</v>
      </c>
      <c r="E115" s="3">
        <f>+'BOP PIIE data'!E115</f>
        <v>25863200000</v>
      </c>
      <c r="F115" s="3">
        <f>+'BOP PIIE data'!H115</f>
        <v>5052000000</v>
      </c>
      <c r="G115" s="3">
        <f>+'BOP PIIE data'!I115</f>
        <v>6094600000</v>
      </c>
      <c r="H115" s="3">
        <f>+'BOP PIIE data'!F115</f>
        <v>1876200000</v>
      </c>
      <c r="I115" s="3">
        <f>+'BOP PIIE data'!G115</f>
        <v>2852600000</v>
      </c>
      <c r="J115" s="3">
        <f>+'BOP PIIE data'!K115</f>
        <v>4257300000</v>
      </c>
      <c r="K115" s="3">
        <f>+'BOP PIIE data'!L115</f>
        <v>3034100000</v>
      </c>
      <c r="L115" s="3">
        <f>+'BOP PIIE data'!M115</f>
        <v>-165100000</v>
      </c>
      <c r="M115" s="3">
        <f>+'BOP PIIE data'!N115</f>
        <v>8172100000</v>
      </c>
      <c r="N115" s="3">
        <f>+'BOP PIIE data'!O115</f>
        <v>1863500000</v>
      </c>
      <c r="O115" s="3">
        <f>+'BOP PIIE data'!P115</f>
        <v>-4681900000</v>
      </c>
      <c r="P115" s="3">
        <f>+'BOP PIIE data'!Q115</f>
        <v>-2028600000</v>
      </c>
      <c r="Q115" s="3">
        <f>+'BOP PIIE data'!R115</f>
        <v>12854000000</v>
      </c>
      <c r="R115" s="3">
        <f>+'BOP PIIE data'!S115</f>
        <v>4461800000</v>
      </c>
      <c r="S115" s="3">
        <f>+'BOP PIIE data'!T115</f>
        <v>-755900000</v>
      </c>
      <c r="T115" s="3">
        <f>+'BOP PIIE data'!U115</f>
        <v>-5717700000</v>
      </c>
      <c r="U115" s="10">
        <f>+'BOP PIIE data'!J115</f>
        <v>-2840400000</v>
      </c>
      <c r="V115" s="10">
        <f>+'BOP PIIE data'!V115</f>
        <v>-4978200000</v>
      </c>
    </row>
    <row r="116" spans="1:22" x14ac:dyDescent="0.2">
      <c r="A116" s="4">
        <v>39630</v>
      </c>
      <c r="B116" s="3">
        <f>+'BOP PIIE data'!B116</f>
        <v>117857100000</v>
      </c>
      <c r="C116" s="3">
        <f>+'BOP PIIE data'!C116</f>
        <v>117488000000</v>
      </c>
      <c r="D116" s="3">
        <f>+'BOP PIIE data'!D116</f>
        <v>23794500000</v>
      </c>
      <c r="E116" s="3">
        <f>+'BOP PIIE data'!E116</f>
        <v>26507400000</v>
      </c>
      <c r="F116" s="3">
        <f>+'BOP PIIE data'!H116</f>
        <v>4604100000</v>
      </c>
      <c r="G116" s="3">
        <f>+'BOP PIIE data'!I116</f>
        <v>6459600000</v>
      </c>
      <c r="H116" s="3">
        <f>+'BOP PIIE data'!F116</f>
        <v>1914700000</v>
      </c>
      <c r="I116" s="3">
        <f>+'BOP PIIE data'!G116</f>
        <v>2903900000</v>
      </c>
      <c r="J116" s="3">
        <f>+'BOP PIIE data'!K116</f>
        <v>5686500000</v>
      </c>
      <c r="K116" s="3">
        <f>+'BOP PIIE data'!L116</f>
        <v>3125400000</v>
      </c>
      <c r="L116" s="3">
        <f>+'BOP PIIE data'!M116</f>
        <v>-5705300000</v>
      </c>
      <c r="M116" s="3">
        <f>+'BOP PIIE data'!N116</f>
        <v>-15206400000</v>
      </c>
      <c r="N116" s="3">
        <f>+'BOP PIIE data'!O116</f>
        <v>-3119200000</v>
      </c>
      <c r="O116" s="3">
        <f>+'BOP PIIE data'!P116</f>
        <v>-9934600000</v>
      </c>
      <c r="P116" s="3">
        <f>+'BOP PIIE data'!Q116</f>
        <v>-2586100000</v>
      </c>
      <c r="Q116" s="3">
        <f>+'BOP PIIE data'!R116</f>
        <v>-5271800000</v>
      </c>
      <c r="R116" s="3">
        <f>+'BOP PIIE data'!S116</f>
        <v>5893100000</v>
      </c>
      <c r="S116" s="3">
        <f>+'BOP PIIE data'!T116</f>
        <v>12429400000</v>
      </c>
      <c r="T116" s="3">
        <f>+'BOP PIIE data'!U116</f>
        <v>-12883100000</v>
      </c>
      <c r="U116" s="10">
        <f>+'BOP PIIE data'!J116</f>
        <v>-5188500000</v>
      </c>
      <c r="V116" s="10">
        <f>+'BOP PIIE data'!V116</f>
        <v>-3283000000</v>
      </c>
    </row>
    <row r="117" spans="1:22" x14ac:dyDescent="0.2">
      <c r="A117" s="4">
        <v>39722</v>
      </c>
      <c r="B117" s="3">
        <f>+'BOP PIIE data'!B117</f>
        <v>94332300000</v>
      </c>
      <c r="C117" s="3">
        <f>+'BOP PIIE data'!C117</f>
        <v>87524100000</v>
      </c>
      <c r="D117" s="3">
        <f>+'BOP PIIE data'!D117</f>
        <v>21511000000</v>
      </c>
      <c r="E117" s="3">
        <f>+'BOP PIIE data'!E117</f>
        <v>20757100000</v>
      </c>
      <c r="F117" s="3">
        <f>+'BOP PIIE data'!H117</f>
        <v>4959200000</v>
      </c>
      <c r="G117" s="3">
        <f>+'BOP PIIE data'!I117</f>
        <v>4548000000</v>
      </c>
      <c r="H117" s="3">
        <f>+'BOP PIIE data'!F117</f>
        <v>3223700000</v>
      </c>
      <c r="I117" s="3">
        <f>+'BOP PIIE data'!G117</f>
        <v>1926600000</v>
      </c>
      <c r="J117" s="3">
        <f>+'BOP PIIE data'!K117</f>
        <v>3947800000</v>
      </c>
      <c r="K117" s="3">
        <f>+'BOP PIIE data'!L117</f>
        <v>3332100000</v>
      </c>
      <c r="L117" s="3">
        <f>+'BOP PIIE data'!M117</f>
        <v>-17946600000</v>
      </c>
      <c r="M117" s="3">
        <f>+'BOP PIIE data'!N117</f>
        <v>-14829400000</v>
      </c>
      <c r="N117" s="3">
        <f>+'BOP PIIE data'!O117</f>
        <v>-6642900000</v>
      </c>
      <c r="O117" s="3">
        <f>+'BOP PIIE data'!P117</f>
        <v>-4231400000</v>
      </c>
      <c r="P117" s="3">
        <f>+'BOP PIIE data'!Q117</f>
        <v>-11303700000</v>
      </c>
      <c r="Q117" s="3">
        <f>+'BOP PIIE data'!R117</f>
        <v>-10598000000</v>
      </c>
      <c r="R117" s="3">
        <f>+'BOP PIIE data'!S117</f>
        <v>-2022500000</v>
      </c>
      <c r="S117" s="3">
        <f>+'BOP PIIE data'!T117</f>
        <v>-38335400000</v>
      </c>
      <c r="T117" s="3">
        <f>+'BOP PIIE data'!U117</f>
        <v>-33995200000</v>
      </c>
      <c r="U117" s="10">
        <f>+'BOP PIIE data'!J117</f>
        <v>9270400000</v>
      </c>
      <c r="V117" s="10">
        <f>+'BOP PIIE data'!V117</f>
        <v>6986400000</v>
      </c>
    </row>
    <row r="118" spans="1:22" x14ac:dyDescent="0.2">
      <c r="A118" s="4">
        <v>39814</v>
      </c>
      <c r="B118" s="3">
        <f>+'BOP PIIE data'!B118</f>
        <v>84273500000</v>
      </c>
      <c r="C118" s="3">
        <f>+'BOP PIIE data'!C118</f>
        <v>70091800000</v>
      </c>
      <c r="D118" s="3">
        <f>+'BOP PIIE data'!D118</f>
        <v>18326800000</v>
      </c>
      <c r="E118" s="3">
        <f>+'BOP PIIE data'!E118</f>
        <v>18310300000</v>
      </c>
      <c r="F118" s="3">
        <f>+'BOP PIIE data'!H118</f>
        <v>3502900000</v>
      </c>
      <c r="G118" s="3">
        <f>+'BOP PIIE data'!I118</f>
        <v>4662300000</v>
      </c>
      <c r="H118" s="3">
        <f>+'BOP PIIE data'!F118</f>
        <v>2780200000</v>
      </c>
      <c r="I118" s="3">
        <f>+'BOP PIIE data'!G118</f>
        <v>1880000000</v>
      </c>
      <c r="J118" s="3">
        <f>+'BOP PIIE data'!K118</f>
        <v>2885800000</v>
      </c>
      <c r="K118" s="3">
        <f>+'BOP PIIE data'!L118</f>
        <v>2072700000</v>
      </c>
      <c r="L118" s="3">
        <f>+'BOP PIIE data'!M118</f>
        <v>-2821800000</v>
      </c>
      <c r="M118" s="3">
        <f>+'BOP PIIE data'!N118</f>
        <v>1044700000</v>
      </c>
      <c r="N118" s="3">
        <f>+'BOP PIIE data'!O118</f>
        <v>-1515500000</v>
      </c>
      <c r="O118" s="3">
        <f>+'BOP PIIE data'!P118</f>
        <v>707500000</v>
      </c>
      <c r="P118" s="3">
        <f>+'BOP PIIE data'!Q118</f>
        <v>-1306300000</v>
      </c>
      <c r="Q118" s="3">
        <f>+'BOP PIIE data'!R118</f>
        <v>337200000</v>
      </c>
      <c r="R118" s="3">
        <f>+'BOP PIIE data'!S118</f>
        <v>-4205800000</v>
      </c>
      <c r="S118" s="3">
        <f>+'BOP PIIE data'!T118</f>
        <v>-1788100000</v>
      </c>
      <c r="T118" s="3">
        <f>+'BOP PIIE data'!U118</f>
        <v>9017400000</v>
      </c>
      <c r="U118" s="10">
        <f>+'BOP PIIE data'!J118</f>
        <v>13939000000</v>
      </c>
      <c r="V118" s="10">
        <f>+'BOP PIIE data'!V118</f>
        <v>5377800000</v>
      </c>
    </row>
    <row r="119" spans="1:22" x14ac:dyDescent="0.2">
      <c r="A119" s="4">
        <v>39904</v>
      </c>
      <c r="B119" s="3">
        <f>+'BOP PIIE data'!B119</f>
        <v>85886200000</v>
      </c>
      <c r="C119" s="3">
        <f>+'BOP PIIE data'!C119</f>
        <v>71308700000</v>
      </c>
      <c r="D119" s="3">
        <f>+'BOP PIIE data'!D119</f>
        <v>17062400000</v>
      </c>
      <c r="E119" s="3">
        <f>+'BOP PIIE data'!E119</f>
        <v>19685300000</v>
      </c>
      <c r="F119" s="3">
        <f>+'BOP PIIE data'!H119</f>
        <v>3409900000</v>
      </c>
      <c r="G119" s="3">
        <f>+'BOP PIIE data'!I119</f>
        <v>3953600000</v>
      </c>
      <c r="H119" s="3">
        <f>+'BOP PIIE data'!F119</f>
        <v>1713200000</v>
      </c>
      <c r="I119" s="3">
        <f>+'BOP PIIE data'!G119</f>
        <v>2532400000</v>
      </c>
      <c r="J119" s="3">
        <f>+'BOP PIIE data'!K119</f>
        <v>2946000000</v>
      </c>
      <c r="K119" s="3">
        <f>+'BOP PIIE data'!L119</f>
        <v>2664300000</v>
      </c>
      <c r="L119" s="3">
        <f>+'BOP PIIE data'!M119</f>
        <v>1469600000</v>
      </c>
      <c r="M119" s="3">
        <f>+'BOP PIIE data'!N119</f>
        <v>17711000000</v>
      </c>
      <c r="N119" s="3">
        <f>+'BOP PIIE data'!O119</f>
        <v>2234900000</v>
      </c>
      <c r="O119" s="3">
        <f>+'BOP PIIE data'!P119</f>
        <v>7663300000</v>
      </c>
      <c r="P119" s="3">
        <f>+'BOP PIIE data'!Q119</f>
        <v>-765300000</v>
      </c>
      <c r="Q119" s="3">
        <f>+'BOP PIIE data'!R119</f>
        <v>10047700000</v>
      </c>
      <c r="R119" s="3">
        <f>+'BOP PIIE data'!S119</f>
        <v>-756000000</v>
      </c>
      <c r="S119" s="3">
        <f>+'BOP PIIE data'!T119</f>
        <v>-3807700000</v>
      </c>
      <c r="T119" s="3">
        <f>+'BOP PIIE data'!U119</f>
        <v>19541800000</v>
      </c>
      <c r="U119" s="10">
        <f>+'BOP PIIE data'!J119</f>
        <v>10591700000</v>
      </c>
      <c r="V119" s="10">
        <f>+'BOP PIIE data'!V119</f>
        <v>8187900000</v>
      </c>
    </row>
    <row r="120" spans="1:22" x14ac:dyDescent="0.2">
      <c r="A120" s="4">
        <v>39995</v>
      </c>
      <c r="B120" s="3">
        <f>+'BOP PIIE data'!B120</f>
        <v>90713700000</v>
      </c>
      <c r="C120" s="3">
        <f>+'BOP PIIE data'!C120</f>
        <v>82262200000</v>
      </c>
      <c r="D120" s="3">
        <f>+'BOP PIIE data'!D120</f>
        <v>17882100000</v>
      </c>
      <c r="E120" s="3">
        <f>+'BOP PIIE data'!E120</f>
        <v>21128200000</v>
      </c>
      <c r="F120" s="3">
        <f>+'BOP PIIE data'!H120</f>
        <v>3655100000</v>
      </c>
      <c r="G120" s="3">
        <f>+'BOP PIIE data'!I120</f>
        <v>4318400000</v>
      </c>
      <c r="H120" s="3">
        <f>+'BOP PIIE data'!F120</f>
        <v>1658400000</v>
      </c>
      <c r="I120" s="3">
        <f>+'BOP PIIE data'!G120</f>
        <v>2752000000</v>
      </c>
      <c r="J120" s="3">
        <f>+'BOP PIIE data'!K120</f>
        <v>3550500000</v>
      </c>
      <c r="K120" s="3">
        <f>+'BOP PIIE data'!L120</f>
        <v>863300000</v>
      </c>
      <c r="L120" s="3">
        <f>+'BOP PIIE data'!M120</f>
        <v>1559300000</v>
      </c>
      <c r="M120" s="3">
        <f>+'BOP PIIE data'!N120</f>
        <v>22876000000</v>
      </c>
      <c r="N120" s="3">
        <f>+'BOP PIIE data'!O120</f>
        <v>2309800000</v>
      </c>
      <c r="O120" s="3">
        <f>+'BOP PIIE data'!P120</f>
        <v>12078800000</v>
      </c>
      <c r="P120" s="3">
        <f>+'BOP PIIE data'!Q120</f>
        <v>-750500000</v>
      </c>
      <c r="Q120" s="3">
        <f>+'BOP PIIE data'!R120</f>
        <v>10797200000</v>
      </c>
      <c r="R120" s="3">
        <f>+'BOP PIIE data'!S120</f>
        <v>-723500000</v>
      </c>
      <c r="S120" s="3">
        <f>+'BOP PIIE data'!T120</f>
        <v>1799700000</v>
      </c>
      <c r="T120" s="3">
        <f>+'BOP PIIE data'!U120</f>
        <v>23492600000</v>
      </c>
      <c r="U120" s="10">
        <f>+'BOP PIIE data'!J120</f>
        <v>3448500000</v>
      </c>
      <c r="V120" s="10">
        <f>+'BOP PIIE data'!V120</f>
        <v>3625100000</v>
      </c>
    </row>
    <row r="121" spans="1:22" x14ac:dyDescent="0.2">
      <c r="A121" s="4">
        <v>40087</v>
      </c>
      <c r="B121" s="3">
        <f>+'BOP PIIE data'!B121</f>
        <v>103057500000</v>
      </c>
      <c r="C121" s="3">
        <f>+'BOP PIIE data'!C121</f>
        <v>92212800000</v>
      </c>
      <c r="D121" s="3">
        <f>+'BOP PIIE data'!D121</f>
        <v>19270000000</v>
      </c>
      <c r="E121" s="3">
        <f>+'BOP PIIE data'!E121</f>
        <v>22755200000</v>
      </c>
      <c r="F121" s="3">
        <f>+'BOP PIIE data'!H121</f>
        <v>4143300000</v>
      </c>
      <c r="G121" s="3">
        <f>+'BOP PIIE data'!I121</f>
        <v>5212600000</v>
      </c>
      <c r="H121" s="3">
        <f>+'BOP PIIE data'!F121</f>
        <v>1750000000</v>
      </c>
      <c r="I121" s="3">
        <f>+'BOP PIIE data'!G121</f>
        <v>2932100000</v>
      </c>
      <c r="J121" s="3">
        <f>+'BOP PIIE data'!K121</f>
        <v>8018200000</v>
      </c>
      <c r="K121" s="3">
        <f>+'BOP PIIE data'!L121</f>
        <v>3421600000</v>
      </c>
      <c r="L121" s="3">
        <f>+'BOP PIIE data'!M121</f>
        <v>-1608000000</v>
      </c>
      <c r="M121" s="3">
        <f>+'BOP PIIE data'!N121</f>
        <v>8154900000</v>
      </c>
      <c r="N121" s="3">
        <f>+'BOP PIIE data'!O121</f>
        <v>-925500000</v>
      </c>
      <c r="O121" s="3">
        <f>+'BOP PIIE data'!P121</f>
        <v>4294300000</v>
      </c>
      <c r="P121" s="3">
        <f>+'BOP PIIE data'!Q121</f>
        <v>-682500000</v>
      </c>
      <c r="Q121" s="3">
        <f>+'BOP PIIE data'!R121</f>
        <v>3860600000</v>
      </c>
      <c r="R121" s="3">
        <f>+'BOP PIIE data'!S121</f>
        <v>934200000</v>
      </c>
      <c r="S121" s="3">
        <f>+'BOP PIIE data'!T121</f>
        <v>2633900000</v>
      </c>
      <c r="T121" s="3">
        <f>+'BOP PIIE data'!U121</f>
        <v>16614600000</v>
      </c>
      <c r="U121" s="10">
        <f>+'BOP PIIE data'!J121</f>
        <v>5108100000</v>
      </c>
      <c r="V121" s="10">
        <f>+'BOP PIIE data'!V121</f>
        <v>9990100000</v>
      </c>
    </row>
    <row r="122" spans="1:22" x14ac:dyDescent="0.2">
      <c r="A122" s="4">
        <v>40179</v>
      </c>
      <c r="B122" s="3">
        <f>+'BOP PIIE data'!B122</f>
        <v>105274600000</v>
      </c>
      <c r="C122" s="3">
        <f>+'BOP PIIE data'!C122</f>
        <v>97738200000</v>
      </c>
      <c r="D122" s="3">
        <f>+'BOP PIIE data'!D122</f>
        <v>19025600000</v>
      </c>
      <c r="E122" s="3">
        <f>+'BOP PIIE data'!E122</f>
        <v>23486300000</v>
      </c>
      <c r="F122" s="3">
        <f>+'BOP PIIE data'!H122</f>
        <v>5762300000</v>
      </c>
      <c r="G122" s="3">
        <f>+'BOP PIIE data'!I122</f>
        <v>4773300000</v>
      </c>
      <c r="H122" s="3">
        <f>+'BOP PIIE data'!F122</f>
        <v>1602300000</v>
      </c>
      <c r="I122" s="3">
        <f>+'BOP PIIE data'!G122</f>
        <v>3018100000</v>
      </c>
      <c r="J122" s="3">
        <f>+'BOP PIIE data'!K122</f>
        <v>4759400000</v>
      </c>
      <c r="K122" s="3">
        <f>+'BOP PIIE data'!L122</f>
        <v>2252600000</v>
      </c>
      <c r="L122" s="3">
        <f>+'BOP PIIE data'!M122</f>
        <v>-664400000</v>
      </c>
      <c r="M122" s="3">
        <f>+'BOP PIIE data'!N122</f>
        <v>11020800000</v>
      </c>
      <c r="N122" s="3">
        <f>+'BOP PIIE data'!O122</f>
        <v>614100000</v>
      </c>
      <c r="O122" s="3">
        <f>+'BOP PIIE data'!P122</f>
        <v>6509800000</v>
      </c>
      <c r="P122" s="3">
        <f>+'BOP PIIE data'!Q122</f>
        <v>-1278500000</v>
      </c>
      <c r="Q122" s="3">
        <f>+'BOP PIIE data'!R122</f>
        <v>4511000000</v>
      </c>
      <c r="R122" s="3">
        <f>+'BOP PIIE data'!S122</f>
        <v>3867300000</v>
      </c>
      <c r="S122" s="3">
        <f>+'BOP PIIE data'!T122</f>
        <v>2477800000</v>
      </c>
      <c r="T122" s="3">
        <f>+'BOP PIIE data'!U122</f>
        <v>8568200000</v>
      </c>
      <c r="U122" s="10">
        <f>+'BOP PIIE data'!J122</f>
        <v>2648900000</v>
      </c>
      <c r="V122" s="10">
        <f>+'BOP PIIE data'!V122</f>
        <v>-50600000</v>
      </c>
    </row>
    <row r="123" spans="1:22" x14ac:dyDescent="0.2">
      <c r="A123" s="4">
        <v>40269</v>
      </c>
      <c r="B123" s="3">
        <f>+'BOP PIIE data'!B123</f>
        <v>117770000000</v>
      </c>
      <c r="C123" s="3">
        <f>+'BOP PIIE data'!C123</f>
        <v>102151700000</v>
      </c>
      <c r="D123" s="3">
        <f>+'BOP PIIE data'!D123</f>
        <v>21146900000</v>
      </c>
      <c r="E123" s="3">
        <f>+'BOP PIIE data'!E123</f>
        <v>23518300000</v>
      </c>
      <c r="F123" s="3">
        <f>+'BOP PIIE data'!H123</f>
        <v>5378400000</v>
      </c>
      <c r="G123" s="3">
        <f>+'BOP PIIE data'!I123</f>
        <v>5006600000</v>
      </c>
      <c r="H123" s="3">
        <f>+'BOP PIIE data'!F123</f>
        <v>1855400000</v>
      </c>
      <c r="I123" s="3">
        <f>+'BOP PIIE data'!G123</f>
        <v>2836100000</v>
      </c>
      <c r="J123" s="3">
        <f>+'BOP PIIE data'!K123</f>
        <v>4984100000</v>
      </c>
      <c r="K123" s="3">
        <f>+'BOP PIIE data'!L123</f>
        <v>2906400000</v>
      </c>
      <c r="L123" s="3">
        <f>+'BOP PIIE data'!M123</f>
        <v>1578700000</v>
      </c>
      <c r="M123" s="3">
        <f>+'BOP PIIE data'!N123</f>
        <v>8777200000</v>
      </c>
      <c r="N123" s="3">
        <f>+'BOP PIIE data'!O123</f>
        <v>2624200000</v>
      </c>
      <c r="O123" s="3">
        <f>+'BOP PIIE data'!P123</f>
        <v>2698600000</v>
      </c>
      <c r="P123" s="3">
        <f>+'BOP PIIE data'!Q123</f>
        <v>-1045500000</v>
      </c>
      <c r="Q123" s="3">
        <f>+'BOP PIIE data'!R123</f>
        <v>6078600000</v>
      </c>
      <c r="R123" s="3">
        <f>+'BOP PIIE data'!S123</f>
        <v>5973000000</v>
      </c>
      <c r="S123" s="3">
        <f>+'BOP PIIE data'!T123</f>
        <v>236700000</v>
      </c>
      <c r="T123" s="3">
        <f>+'BOP PIIE data'!U123</f>
        <v>5536800000</v>
      </c>
      <c r="U123" s="10">
        <f>+'BOP PIIE data'!J123</f>
        <v>12638000000</v>
      </c>
      <c r="V123" s="10">
        <f>+'BOP PIIE data'!V123</f>
        <v>7034400000</v>
      </c>
    </row>
    <row r="124" spans="1:22" x14ac:dyDescent="0.2">
      <c r="A124" s="4">
        <v>40360</v>
      </c>
      <c r="B124" s="3">
        <f>+'BOP PIIE data'!B124</f>
        <v>118538400000</v>
      </c>
      <c r="C124" s="3">
        <f>+'BOP PIIE data'!C124</f>
        <v>103849300000</v>
      </c>
      <c r="D124" s="3">
        <f>+'BOP PIIE data'!D124</f>
        <v>20811200000</v>
      </c>
      <c r="E124" s="3">
        <f>+'BOP PIIE data'!E124</f>
        <v>23953500000</v>
      </c>
      <c r="F124" s="3">
        <f>+'BOP PIIE data'!H124</f>
        <v>5403200000</v>
      </c>
      <c r="G124" s="3">
        <f>+'BOP PIIE data'!I124</f>
        <v>4729100000</v>
      </c>
      <c r="H124" s="3">
        <f>+'BOP PIIE data'!F124</f>
        <v>1744900000</v>
      </c>
      <c r="I124" s="3">
        <f>+'BOP PIIE data'!G124</f>
        <v>3211100000</v>
      </c>
      <c r="J124" s="3">
        <f>+'BOP PIIE data'!K124</f>
        <v>7554800000</v>
      </c>
      <c r="K124" s="3">
        <f>+'BOP PIIE data'!L124</f>
        <v>715900000</v>
      </c>
      <c r="L124" s="3">
        <f>+'BOP PIIE data'!M124</f>
        <v>-1634400000</v>
      </c>
      <c r="M124" s="3">
        <f>+'BOP PIIE data'!N124</f>
        <v>13986800000</v>
      </c>
      <c r="N124" s="3">
        <f>+'BOP PIIE data'!O124</f>
        <v>-716500000</v>
      </c>
      <c r="O124" s="3">
        <f>+'BOP PIIE data'!P124</f>
        <v>4975700000</v>
      </c>
      <c r="P124" s="3">
        <f>+'BOP PIIE data'!Q124</f>
        <v>-917900000</v>
      </c>
      <c r="Q124" s="3">
        <f>+'BOP PIIE data'!R124</f>
        <v>9011100000</v>
      </c>
      <c r="R124" s="3">
        <f>+'BOP PIIE data'!S124</f>
        <v>4259900000</v>
      </c>
      <c r="S124" s="3">
        <f>+'BOP PIIE data'!T124</f>
        <v>-1999300000</v>
      </c>
      <c r="T124" s="3">
        <f>+'BOP PIIE data'!U124</f>
        <v>10377900000</v>
      </c>
      <c r="U124" s="10">
        <f>+'BOP PIIE data'!J124</f>
        <v>10754700000</v>
      </c>
      <c r="V124" s="10">
        <f>+'BOP PIIE data'!V124</f>
        <v>8096200000</v>
      </c>
    </row>
    <row r="125" spans="1:22" x14ac:dyDescent="0.2">
      <c r="A125" s="4">
        <v>40452</v>
      </c>
      <c r="B125" s="3">
        <f>+'BOP PIIE data'!B125</f>
        <v>122251700000</v>
      </c>
      <c r="C125" s="3">
        <f>+'BOP PIIE data'!C125</f>
        <v>112163300000</v>
      </c>
      <c r="D125" s="3">
        <f>+'BOP PIIE data'!D125</f>
        <v>21965100000</v>
      </c>
      <c r="E125" s="3">
        <f>+'BOP PIIE data'!E125</f>
        <v>25963400000</v>
      </c>
      <c r="F125" s="3">
        <f>+'BOP PIIE data'!H125</f>
        <v>5432300000</v>
      </c>
      <c r="G125" s="3">
        <f>+'BOP PIIE data'!I125</f>
        <v>8159700000</v>
      </c>
      <c r="H125" s="3">
        <f>+'BOP PIIE data'!F125</f>
        <v>1847000000</v>
      </c>
      <c r="I125" s="3">
        <f>+'BOP PIIE data'!G125</f>
        <v>3300900000</v>
      </c>
      <c r="J125" s="3">
        <f>+'BOP PIIE data'!K125</f>
        <v>10923300000</v>
      </c>
      <c r="K125" s="3">
        <f>+'BOP PIIE data'!L125</f>
        <v>3622500000</v>
      </c>
      <c r="L125" s="3">
        <f>+'BOP PIIE data'!M125</f>
        <v>1985500000</v>
      </c>
      <c r="M125" s="3">
        <f>+'BOP PIIE data'!N125</f>
        <v>9845300000</v>
      </c>
      <c r="N125" s="3">
        <f>+'BOP PIIE data'!O125</f>
        <v>432200000</v>
      </c>
      <c r="O125" s="3">
        <f>+'BOP PIIE data'!P125</f>
        <v>9411200000</v>
      </c>
      <c r="P125" s="3">
        <f>+'BOP PIIE data'!Q125</f>
        <v>1553300000</v>
      </c>
      <c r="Q125" s="3">
        <f>+'BOP PIIE data'!R125</f>
        <v>434100000</v>
      </c>
      <c r="R125" s="3">
        <f>+'BOP PIIE data'!S125</f>
        <v>-4128100000</v>
      </c>
      <c r="S125" s="3">
        <f>+'BOP PIIE data'!T125</f>
        <v>-9762400000</v>
      </c>
      <c r="T125" s="3">
        <f>+'BOP PIIE data'!U125</f>
        <v>2487700000</v>
      </c>
      <c r="U125" s="10">
        <f>+'BOP PIIE data'!J125</f>
        <v>1908800000</v>
      </c>
      <c r="V125" s="10">
        <f>+'BOP PIIE data'!V125</f>
        <v>6440500000</v>
      </c>
    </row>
    <row r="126" spans="1:22" x14ac:dyDescent="0.2">
      <c r="A126" s="4">
        <v>40544</v>
      </c>
      <c r="B126" s="3">
        <f>+'BOP PIIE data'!B126</f>
        <v>140156800000</v>
      </c>
      <c r="C126" s="3">
        <f>+'BOP PIIE data'!C126</f>
        <v>134275100000</v>
      </c>
      <c r="D126" s="3">
        <f>+'BOP PIIE data'!D126</f>
        <v>21144500000</v>
      </c>
      <c r="E126" s="3">
        <f>+'BOP PIIE data'!E126</f>
        <v>24828100000</v>
      </c>
      <c r="F126" s="3">
        <f>+'BOP PIIE data'!H126</f>
        <v>5355500000</v>
      </c>
      <c r="G126" s="3">
        <f>+'BOP PIIE data'!I126</f>
        <v>5243700000</v>
      </c>
      <c r="H126" s="3">
        <f>+'BOP PIIE data'!F126</f>
        <v>1976600000</v>
      </c>
      <c r="I126" s="3">
        <f>+'BOP PIIE data'!G126</f>
        <v>3361100000</v>
      </c>
      <c r="J126" s="3">
        <f>+'BOP PIIE data'!K126</f>
        <v>7182500000</v>
      </c>
      <c r="K126" s="3">
        <f>+'BOP PIIE data'!L126</f>
        <v>2330300000</v>
      </c>
      <c r="L126" s="3">
        <f>+'BOP PIIE data'!M126</f>
        <v>2666700000</v>
      </c>
      <c r="M126" s="3">
        <f>+'BOP PIIE data'!N126</f>
        <v>2194600000</v>
      </c>
      <c r="N126" s="3">
        <f>+'BOP PIIE data'!O126</f>
        <v>1745600000</v>
      </c>
      <c r="O126" s="3">
        <f>+'BOP PIIE data'!P126</f>
        <v>-2859000000</v>
      </c>
      <c r="P126" s="3">
        <f>+'BOP PIIE data'!Q126</f>
        <v>921100000</v>
      </c>
      <c r="Q126" s="3">
        <f>+'BOP PIIE data'!R126</f>
        <v>5053600000</v>
      </c>
      <c r="R126" s="3">
        <f>+'BOP PIIE data'!S126</f>
        <v>6919300000</v>
      </c>
      <c r="S126" s="3">
        <f>+'BOP PIIE data'!T126</f>
        <v>18405000000</v>
      </c>
      <c r="T126" s="3">
        <f>+'BOP PIIE data'!U126</f>
        <v>3519400000</v>
      </c>
      <c r="U126" s="10">
        <f>+'BOP PIIE data'!J126</f>
        <v>925400000</v>
      </c>
      <c r="V126" s="10">
        <f>+'BOP PIIE data'!V126</f>
        <v>-3564400000</v>
      </c>
    </row>
    <row r="127" spans="1:22" x14ac:dyDescent="0.2">
      <c r="A127" s="4">
        <v>40634</v>
      </c>
      <c r="B127" s="3">
        <f>+'BOP PIIE data'!B127</f>
        <v>148407400000</v>
      </c>
      <c r="C127" s="3">
        <f>+'BOP PIIE data'!C127</f>
        <v>145682700000</v>
      </c>
      <c r="D127" s="3">
        <f>+'BOP PIIE data'!D127</f>
        <v>21517800000</v>
      </c>
      <c r="E127" s="3">
        <f>+'BOP PIIE data'!E127</f>
        <v>25909000000</v>
      </c>
      <c r="F127" s="3">
        <f>+'BOP PIIE data'!H127</f>
        <v>6576100000</v>
      </c>
      <c r="G127" s="3">
        <f>+'BOP PIIE data'!I127</f>
        <v>5691900000</v>
      </c>
      <c r="H127" s="3">
        <f>+'BOP PIIE data'!F127</f>
        <v>2020300000</v>
      </c>
      <c r="I127" s="3">
        <f>+'BOP PIIE data'!G127</f>
        <v>3361600000</v>
      </c>
      <c r="J127" s="3">
        <f>+'BOP PIIE data'!K127</f>
        <v>7896400000</v>
      </c>
      <c r="K127" s="3">
        <f>+'BOP PIIE data'!L127</f>
        <v>2890600000</v>
      </c>
      <c r="L127" s="3">
        <f>+'BOP PIIE data'!M127</f>
        <v>3844200000</v>
      </c>
      <c r="M127" s="3">
        <f>+'BOP PIIE data'!N127</f>
        <v>7887500000</v>
      </c>
      <c r="N127" s="3">
        <f>+'BOP PIIE data'!O127</f>
        <v>1114500000</v>
      </c>
      <c r="O127" s="3">
        <f>+'BOP PIIE data'!P127</f>
        <v>1510600000</v>
      </c>
      <c r="P127" s="3">
        <f>+'BOP PIIE data'!Q127</f>
        <v>2729700000</v>
      </c>
      <c r="Q127" s="3">
        <f>+'BOP PIIE data'!R127</f>
        <v>6376900000</v>
      </c>
      <c r="R127" s="3">
        <f>+'BOP PIIE data'!S127</f>
        <v>-667900000</v>
      </c>
      <c r="S127" s="3">
        <f>+'BOP PIIE data'!T127</f>
        <v>3873700000</v>
      </c>
      <c r="T127" s="3">
        <f>+'BOP PIIE data'!U127</f>
        <v>2618000000</v>
      </c>
      <c r="U127" s="10">
        <f>+'BOP PIIE data'!J127</f>
        <v>-2123600000</v>
      </c>
      <c r="V127" s="10">
        <f>+'BOP PIIE data'!V127</f>
        <v>-800500000</v>
      </c>
    </row>
    <row r="128" spans="1:22" x14ac:dyDescent="0.2">
      <c r="A128" s="4">
        <v>40725</v>
      </c>
      <c r="B128" s="3">
        <f>+'BOP PIIE data'!B128</f>
        <v>151748300000</v>
      </c>
      <c r="C128" s="3">
        <f>+'BOP PIIE data'!C128</f>
        <v>140953000000</v>
      </c>
      <c r="D128" s="3">
        <f>+'BOP PIIE data'!D128</f>
        <v>24066600000</v>
      </c>
      <c r="E128" s="3">
        <f>+'BOP PIIE data'!E128</f>
        <v>26040500000</v>
      </c>
      <c r="F128" s="3">
        <f>+'BOP PIIE data'!H128</f>
        <v>7770600000</v>
      </c>
      <c r="G128" s="3">
        <f>+'BOP PIIE data'!I128</f>
        <v>5341000000</v>
      </c>
      <c r="H128" s="3">
        <f>+'BOP PIIE data'!F128</f>
        <v>2299200000</v>
      </c>
      <c r="I128" s="3">
        <f>+'BOP PIIE data'!G128</f>
        <v>3302900000</v>
      </c>
      <c r="J128" s="3">
        <f>+'BOP PIIE data'!K128</f>
        <v>6193300000</v>
      </c>
      <c r="K128" s="3">
        <f>+'BOP PIIE data'!L128</f>
        <v>1549400000</v>
      </c>
      <c r="L128" s="3">
        <f>+'BOP PIIE data'!M128</f>
        <v>-2908500000</v>
      </c>
      <c r="M128" s="3">
        <f>+'BOP PIIE data'!N128</f>
        <v>5436000000</v>
      </c>
      <c r="N128" s="3">
        <f>+'BOP PIIE data'!O128</f>
        <v>-2969100000</v>
      </c>
      <c r="O128" s="3">
        <f>+'BOP PIIE data'!P128</f>
        <v>-4377000000</v>
      </c>
      <c r="P128" s="3">
        <f>+'BOP PIIE data'!Q128</f>
        <v>60600000</v>
      </c>
      <c r="Q128" s="3">
        <f>+'BOP PIIE data'!R128</f>
        <v>9813000000</v>
      </c>
      <c r="R128" s="3">
        <f>+'BOP PIIE data'!S128</f>
        <v>14862800000</v>
      </c>
      <c r="S128" s="3">
        <f>+'BOP PIIE data'!T128</f>
        <v>-5542300000</v>
      </c>
      <c r="T128" s="3">
        <f>+'BOP PIIE data'!U128</f>
        <v>-6326100000</v>
      </c>
      <c r="U128" s="10">
        <f>+'BOP PIIE data'!J128</f>
        <v>10247300000</v>
      </c>
      <c r="V128" s="10">
        <f>+'BOP PIIE data'!V128</f>
        <v>11913900000</v>
      </c>
    </row>
    <row r="129" spans="1:22" x14ac:dyDescent="0.2">
      <c r="A129" s="4">
        <v>40817</v>
      </c>
      <c r="B129" s="3">
        <f>+'BOP PIIE data'!B129</f>
        <v>146900200000</v>
      </c>
      <c r="C129" s="3">
        <f>+'BOP PIIE data'!C129</f>
        <v>138287800000</v>
      </c>
      <c r="D129" s="3">
        <f>+'BOP PIIE data'!D129</f>
        <v>23830800000</v>
      </c>
      <c r="E129" s="3">
        <f>+'BOP PIIE data'!E129</f>
        <v>25838700000</v>
      </c>
      <c r="F129" s="3">
        <f>+'BOP PIIE data'!H129</f>
        <v>6963100000</v>
      </c>
      <c r="G129" s="3">
        <f>+'BOP PIIE data'!I129</f>
        <v>4992900000</v>
      </c>
      <c r="H129" s="3">
        <f>+'BOP PIIE data'!F129</f>
        <v>2136200000</v>
      </c>
      <c r="I129" s="3">
        <f>+'BOP PIIE data'!G129</f>
        <v>3122100000</v>
      </c>
      <c r="J129" s="3">
        <f>+'BOP PIIE data'!K129</f>
        <v>8375500000</v>
      </c>
      <c r="K129" s="3">
        <f>+'BOP PIIE data'!L129</f>
        <v>3002700000</v>
      </c>
      <c r="L129" s="3">
        <f>+'BOP PIIE data'!M129</f>
        <v>536000000</v>
      </c>
      <c r="M129" s="3">
        <f>+'BOP PIIE data'!N129</f>
        <v>1763000000</v>
      </c>
      <c r="N129" s="3">
        <f>+'BOP PIIE data'!O129</f>
        <v>1097800000</v>
      </c>
      <c r="O129" s="3">
        <f>+'BOP PIIE data'!P129</f>
        <v>-1126000000</v>
      </c>
      <c r="P129" s="3">
        <f>+'BOP PIIE data'!Q129</f>
        <v>-561800000</v>
      </c>
      <c r="Q129" s="3">
        <f>+'BOP PIIE data'!R129</f>
        <v>2889000000</v>
      </c>
      <c r="R129" s="3">
        <f>+'BOP PIIE data'!S129</f>
        <v>-1511400000</v>
      </c>
      <c r="S129" s="3">
        <f>+'BOP PIIE data'!T129</f>
        <v>1662200000</v>
      </c>
      <c r="T129" s="3">
        <f>+'BOP PIIE data'!U129</f>
        <v>14141500000</v>
      </c>
      <c r="U129" s="10">
        <f>+'BOP PIIE data'!J129</f>
        <v>7588800000</v>
      </c>
      <c r="V129" s="10">
        <f>+'BOP PIIE data'!V129</f>
        <v>15371300000</v>
      </c>
    </row>
    <row r="130" spans="1:22" x14ac:dyDescent="0.2">
      <c r="A130" s="4">
        <v>40909</v>
      </c>
      <c r="B130" s="3">
        <f>+'BOP PIIE data'!B130</f>
        <v>148291200000</v>
      </c>
      <c r="C130" s="3">
        <f>+'BOP PIIE data'!C130</f>
        <v>143928700000</v>
      </c>
      <c r="D130" s="3">
        <f>+'BOP PIIE data'!D130</f>
        <v>25126300000</v>
      </c>
      <c r="E130" s="3">
        <f>+'BOP PIIE data'!E130</f>
        <v>26729500000</v>
      </c>
      <c r="F130" s="3">
        <f>+'BOP PIIE data'!H130</f>
        <v>7913200000</v>
      </c>
      <c r="G130" s="3">
        <f>+'BOP PIIE data'!I130</f>
        <v>5338500000</v>
      </c>
      <c r="H130" s="3">
        <f>+'BOP PIIE data'!F130</f>
        <v>2225300000</v>
      </c>
      <c r="I130" s="3">
        <f>+'BOP PIIE data'!G130</f>
        <v>3778000000</v>
      </c>
      <c r="J130" s="3">
        <f>+'BOP PIIE data'!K130</f>
        <v>7853400000</v>
      </c>
      <c r="K130" s="3">
        <f>+'BOP PIIE data'!L130</f>
        <v>279400000</v>
      </c>
      <c r="L130" s="3">
        <f>+'BOP PIIE data'!M130</f>
        <v>4597700000</v>
      </c>
      <c r="M130" s="3">
        <f>+'BOP PIIE data'!N130</f>
        <v>19357300000</v>
      </c>
      <c r="N130" s="3">
        <f>+'BOP PIIE data'!O130</f>
        <v>2106200000</v>
      </c>
      <c r="O130" s="3">
        <f>+'BOP PIIE data'!P130</f>
        <v>9760400000</v>
      </c>
      <c r="P130" s="3">
        <f>+'BOP PIIE data'!Q130</f>
        <v>2491500000</v>
      </c>
      <c r="Q130" s="3">
        <f>+'BOP PIIE data'!R130</f>
        <v>9596900000</v>
      </c>
      <c r="R130" s="3">
        <f>+'BOP PIIE data'!S130</f>
        <v>1372100000</v>
      </c>
      <c r="S130" s="3">
        <f>+'BOP PIIE data'!T130</f>
        <v>-4052500000</v>
      </c>
      <c r="T130" s="3">
        <f>+'BOP PIIE data'!U130</f>
        <v>6447800000</v>
      </c>
      <c r="U130" s="10">
        <f>+'BOP PIIE data'!J130</f>
        <v>3781300000</v>
      </c>
      <c r="V130" s="10">
        <f>+'BOP PIIE data'!V130</f>
        <v>3488300000</v>
      </c>
    </row>
    <row r="131" spans="1:22" x14ac:dyDescent="0.2">
      <c r="A131" s="4">
        <v>41000</v>
      </c>
      <c r="B131" s="3">
        <f>+'BOP PIIE data'!B131</f>
        <v>150216200000</v>
      </c>
      <c r="C131" s="3">
        <f>+'BOP PIIE data'!C131</f>
        <v>141265400000</v>
      </c>
      <c r="D131" s="3">
        <f>+'BOP PIIE data'!D131</f>
        <v>25456700000</v>
      </c>
      <c r="E131" s="3">
        <f>+'BOP PIIE data'!E131</f>
        <v>26348900000</v>
      </c>
      <c r="F131" s="3">
        <f>+'BOP PIIE data'!H131</f>
        <v>7488000000</v>
      </c>
      <c r="G131" s="3">
        <f>+'BOP PIIE data'!I131</f>
        <v>3830900000</v>
      </c>
      <c r="H131" s="3">
        <f>+'BOP PIIE data'!F131</f>
        <v>2104300000</v>
      </c>
      <c r="I131" s="3">
        <f>+'BOP PIIE data'!G131</f>
        <v>3219300000</v>
      </c>
      <c r="J131" s="3">
        <f>+'BOP PIIE data'!K131</f>
        <v>8083200000</v>
      </c>
      <c r="K131" s="3">
        <f>+'BOP PIIE data'!L131</f>
        <v>4043600000</v>
      </c>
      <c r="L131" s="3">
        <f>+'BOP PIIE data'!M131</f>
        <v>3792500000</v>
      </c>
      <c r="M131" s="3">
        <f>+'BOP PIIE data'!N131</f>
        <v>-3010500000</v>
      </c>
      <c r="N131" s="3">
        <f>+'BOP PIIE data'!O131</f>
        <v>1742500000</v>
      </c>
      <c r="O131" s="3">
        <f>+'BOP PIIE data'!P131</f>
        <v>-4068900000</v>
      </c>
      <c r="P131" s="3">
        <f>+'BOP PIIE data'!Q131</f>
        <v>2050000000</v>
      </c>
      <c r="Q131" s="3">
        <f>+'BOP PIIE data'!R131</f>
        <v>1058400000</v>
      </c>
      <c r="R131" s="3">
        <f>+'BOP PIIE data'!S131</f>
        <v>1653800000</v>
      </c>
      <c r="S131" s="3">
        <f>+'BOP PIIE data'!T131</f>
        <v>8146100000</v>
      </c>
      <c r="T131" s="3">
        <f>+'BOP PIIE data'!U131</f>
        <v>-671100000</v>
      </c>
      <c r="U131" s="10">
        <f>+'BOP PIIE data'!J131</f>
        <v>10600700000</v>
      </c>
      <c r="V131" s="10">
        <f>+'BOP PIIE data'!V131</f>
        <v>3949800000</v>
      </c>
    </row>
    <row r="132" spans="1:22" x14ac:dyDescent="0.2">
      <c r="A132" s="4">
        <v>41091</v>
      </c>
      <c r="B132" s="3">
        <f>+'BOP PIIE data'!B132</f>
        <v>148141300000</v>
      </c>
      <c r="C132" s="3">
        <f>+'BOP PIIE data'!C132</f>
        <v>134936200000</v>
      </c>
      <c r="D132" s="3">
        <f>+'BOP PIIE data'!D132</f>
        <v>26625800000</v>
      </c>
      <c r="E132" s="3">
        <f>+'BOP PIIE data'!E132</f>
        <v>27417400000</v>
      </c>
      <c r="F132" s="3">
        <f>+'BOP PIIE data'!H132</f>
        <v>6780600000</v>
      </c>
      <c r="G132" s="3">
        <f>+'BOP PIIE data'!I132</f>
        <v>4695300000</v>
      </c>
      <c r="H132" s="3">
        <f>+'BOP PIIE data'!F132</f>
        <v>2076600000</v>
      </c>
      <c r="I132" s="3">
        <f>+'BOP PIIE data'!G132</f>
        <v>3466300000</v>
      </c>
      <c r="J132" s="3">
        <f>+'BOP PIIE data'!K132</f>
        <v>6852500000</v>
      </c>
      <c r="K132" s="3">
        <f>+'BOP PIIE data'!L132</f>
        <v>1160000000</v>
      </c>
      <c r="L132" s="3">
        <f>+'BOP PIIE data'!M132</f>
        <v>8158500000</v>
      </c>
      <c r="M132" s="3">
        <f>+'BOP PIIE data'!N132</f>
        <v>12336200000</v>
      </c>
      <c r="N132" s="3">
        <f>+'BOP PIIE data'!O132</f>
        <v>4387200000</v>
      </c>
      <c r="O132" s="3">
        <f>+'BOP PIIE data'!P132</f>
        <v>8883400000</v>
      </c>
      <c r="P132" s="3">
        <f>+'BOP PIIE data'!Q132</f>
        <v>3771300000</v>
      </c>
      <c r="Q132" s="3">
        <f>+'BOP PIIE data'!R132</f>
        <v>3452800000</v>
      </c>
      <c r="R132" s="3">
        <f>+'BOP PIIE data'!S132</f>
        <v>3625000000</v>
      </c>
      <c r="S132" s="3">
        <f>+'BOP PIIE data'!T132</f>
        <v>-8627000000</v>
      </c>
      <c r="T132" s="3">
        <f>+'BOP PIIE data'!U132</f>
        <v>3916500000</v>
      </c>
      <c r="U132" s="10">
        <f>+'BOP PIIE data'!J132</f>
        <v>13109100000</v>
      </c>
      <c r="V132" s="10">
        <f>+'BOP PIIE data'!V132</f>
        <v>17088000000</v>
      </c>
    </row>
    <row r="133" spans="1:22" x14ac:dyDescent="0.2">
      <c r="A133" s="4">
        <v>41183</v>
      </c>
      <c r="B133" s="3">
        <f>+'BOP PIIE data'!B133</f>
        <v>157016200000</v>
      </c>
      <c r="C133" s="3">
        <f>+'BOP PIIE data'!C133</f>
        <v>134945200000</v>
      </c>
      <c r="D133" s="3">
        <f>+'BOP PIIE data'!D133</f>
        <v>25925500000</v>
      </c>
      <c r="E133" s="3">
        <f>+'BOP PIIE data'!E133</f>
        <v>27696100000</v>
      </c>
      <c r="F133" s="3">
        <f>+'BOP PIIE data'!H133</f>
        <v>6970700000</v>
      </c>
      <c r="G133" s="3">
        <f>+'BOP PIIE data'!I133</f>
        <v>4554800000</v>
      </c>
      <c r="H133" s="3">
        <f>+'BOP PIIE data'!F133</f>
        <v>2151700000</v>
      </c>
      <c r="I133" s="3">
        <f>+'BOP PIIE data'!G133</f>
        <v>3568500000</v>
      </c>
      <c r="J133" s="3">
        <f>+'BOP PIIE data'!K133</f>
        <v>7809600000</v>
      </c>
      <c r="K133" s="3">
        <f>+'BOP PIIE data'!L133</f>
        <v>4012900000</v>
      </c>
      <c r="L133" s="3">
        <f>+'BOP PIIE data'!M133</f>
        <v>9530800000</v>
      </c>
      <c r="M133" s="3">
        <f>+'BOP PIIE data'!N133</f>
        <v>4144300000</v>
      </c>
      <c r="N133" s="3">
        <f>+'BOP PIIE data'!O133</f>
        <v>6383600000</v>
      </c>
      <c r="O133" s="3">
        <f>+'BOP PIIE data'!P133</f>
        <v>1997600000</v>
      </c>
      <c r="P133" s="3">
        <f>+'BOP PIIE data'!Q133</f>
        <v>3147200000</v>
      </c>
      <c r="Q133" s="3">
        <f>+'BOP PIIE data'!R133</f>
        <v>2146700000</v>
      </c>
      <c r="R133" s="3">
        <f>+'BOP PIIE data'!S133</f>
        <v>-1391300000</v>
      </c>
      <c r="S133" s="3">
        <f>+'BOP PIIE data'!T133</f>
        <v>-13684600000</v>
      </c>
      <c r="T133" s="3">
        <f>+'BOP PIIE data'!U133</f>
        <v>3491300000</v>
      </c>
      <c r="U133" s="10">
        <f>+'BOP PIIE data'!J133</f>
        <v>21299500000</v>
      </c>
      <c r="V133" s="10">
        <f>+'BOP PIIE data'!V133</f>
        <v>23863200000</v>
      </c>
    </row>
    <row r="134" spans="1:22" x14ac:dyDescent="0.2">
      <c r="A134" s="4">
        <v>41275</v>
      </c>
      <c r="B134" s="3">
        <f>+'BOP PIIE data'!B134</f>
        <v>154474600000</v>
      </c>
      <c r="C134" s="3">
        <f>+'BOP PIIE data'!C134</f>
        <v>135714200000</v>
      </c>
      <c r="D134" s="3">
        <f>+'BOP PIIE data'!D134</f>
        <v>26218300000</v>
      </c>
      <c r="E134" s="3">
        <f>+'BOP PIIE data'!E134</f>
        <v>27517900000</v>
      </c>
      <c r="F134" s="3">
        <f>+'BOP PIIE data'!H134</f>
        <v>6710400000</v>
      </c>
      <c r="G134" s="3">
        <f>+'BOP PIIE data'!I134</f>
        <v>4552500000</v>
      </c>
      <c r="H134" s="3">
        <f>+'BOP PIIE data'!F134</f>
        <v>2276400000</v>
      </c>
      <c r="I134" s="3">
        <f>+'BOP PIIE data'!G134</f>
        <v>3230200000</v>
      </c>
      <c r="J134" s="3">
        <f>+'BOP PIIE data'!K134</f>
        <v>6147500000</v>
      </c>
      <c r="K134" s="3">
        <f>+'BOP PIIE data'!L134</f>
        <v>2280600000</v>
      </c>
      <c r="L134" s="3">
        <f>+'BOP PIIE data'!M134</f>
        <v>10300600000</v>
      </c>
      <c r="M134" s="3">
        <f>+'BOP PIIE data'!N134</f>
        <v>3014700000</v>
      </c>
      <c r="N134" s="3">
        <f>+'BOP PIIE data'!O134</f>
        <v>3719700000</v>
      </c>
      <c r="O134" s="3">
        <f>+'BOP PIIE data'!P134</f>
        <v>-2838600000</v>
      </c>
      <c r="P134" s="3">
        <f>+'BOP PIIE data'!Q134</f>
        <v>6580900000</v>
      </c>
      <c r="Q134" s="3">
        <f>+'BOP PIIE data'!R134</f>
        <v>5853300000</v>
      </c>
      <c r="R134" s="3">
        <f>+'BOP PIIE data'!S134</f>
        <v>1995000000</v>
      </c>
      <c r="S134" s="3">
        <f>+'BOP PIIE data'!T134</f>
        <v>5022100000</v>
      </c>
      <c r="T134" s="3">
        <f>+'BOP PIIE data'!U134</f>
        <v>4560400000</v>
      </c>
      <c r="U134" s="10">
        <f>+'BOP PIIE data'!J134</f>
        <v>18664900000</v>
      </c>
      <c r="V134" s="10">
        <f>+'BOP PIIE data'!V134</f>
        <v>11290300000</v>
      </c>
    </row>
    <row r="135" spans="1:22" x14ac:dyDescent="0.2">
      <c r="A135" s="4">
        <v>41365</v>
      </c>
      <c r="B135" s="3">
        <f>+'BOP PIIE data'!B135</f>
        <v>151791900000</v>
      </c>
      <c r="C135" s="3">
        <f>+'BOP PIIE data'!C135</f>
        <v>132408600000</v>
      </c>
      <c r="D135" s="3">
        <f>+'BOP PIIE data'!D135</f>
        <v>25850600000</v>
      </c>
      <c r="E135" s="3">
        <f>+'BOP PIIE data'!E135</f>
        <v>26382000000</v>
      </c>
      <c r="F135" s="3">
        <f>+'BOP PIIE data'!H135</f>
        <v>7200600000</v>
      </c>
      <c r="G135" s="3">
        <f>+'BOP PIIE data'!I135</f>
        <v>5176700000</v>
      </c>
      <c r="H135" s="3">
        <f>+'BOP PIIE data'!F135</f>
        <v>2269800000</v>
      </c>
      <c r="I135" s="3">
        <f>+'BOP PIIE data'!G135</f>
        <v>2874500000</v>
      </c>
      <c r="J135" s="3">
        <f>+'BOP PIIE data'!K135</f>
        <v>8449500000</v>
      </c>
      <c r="K135" s="3">
        <f>+'BOP PIIE data'!L135</f>
        <v>5058800000</v>
      </c>
      <c r="L135" s="3">
        <f>+'BOP PIIE data'!M135</f>
        <v>4965600000</v>
      </c>
      <c r="M135" s="3">
        <f>+'BOP PIIE data'!N135</f>
        <v>-4810900000</v>
      </c>
      <c r="N135" s="3">
        <f>+'BOP PIIE data'!O135</f>
        <v>1552700000</v>
      </c>
      <c r="O135" s="3">
        <f>+'BOP PIIE data'!P135</f>
        <v>-7808700000</v>
      </c>
      <c r="P135" s="3">
        <f>+'BOP PIIE data'!Q135</f>
        <v>3412900000</v>
      </c>
      <c r="Q135" s="3">
        <f>+'BOP PIIE data'!R135</f>
        <v>2997800000</v>
      </c>
      <c r="R135" s="3">
        <f>+'BOP PIIE data'!S135</f>
        <v>7630000000</v>
      </c>
      <c r="S135" s="3">
        <f>+'BOP PIIE data'!T135</f>
        <v>-2264300000</v>
      </c>
      <c r="T135" s="3">
        <f>+'BOP PIIE data'!U135</f>
        <v>-4106100000</v>
      </c>
      <c r="U135" s="10">
        <f>+'BOP PIIE data'!J135</f>
        <v>20271100000</v>
      </c>
      <c r="V135" s="10">
        <f>+'BOP PIIE data'!V135</f>
        <v>19469000000</v>
      </c>
    </row>
    <row r="136" spans="1:22" x14ac:dyDescent="0.2">
      <c r="A136" s="4">
        <v>41456</v>
      </c>
      <c r="B136" s="3">
        <f>+'BOP PIIE data'!B136</f>
        <v>155277800000</v>
      </c>
      <c r="C136" s="3">
        <f>+'BOP PIIE data'!C136</f>
        <v>133405800000</v>
      </c>
      <c r="D136" s="3">
        <f>+'BOP PIIE data'!D136</f>
        <v>25116200000</v>
      </c>
      <c r="E136" s="3">
        <f>+'BOP PIIE data'!E136</f>
        <v>26997500000</v>
      </c>
      <c r="F136" s="3">
        <f>+'BOP PIIE data'!H136</f>
        <v>7003700000</v>
      </c>
      <c r="G136" s="3">
        <f>+'BOP PIIE data'!I136</f>
        <v>5921000000</v>
      </c>
      <c r="H136" s="3">
        <f>+'BOP PIIE data'!F136</f>
        <v>2100600000</v>
      </c>
      <c r="I136" s="3">
        <f>+'BOP PIIE data'!G136</f>
        <v>3410500000</v>
      </c>
      <c r="J136" s="3">
        <f>+'BOP PIIE data'!K136</f>
        <v>5772000000</v>
      </c>
      <c r="K136" s="3">
        <f>+'BOP PIIE data'!L136</f>
        <v>2363100000</v>
      </c>
      <c r="L136" s="3">
        <f>+'BOP PIIE data'!M136</f>
        <v>4721400000</v>
      </c>
      <c r="M136" s="3">
        <f>+'BOP PIIE data'!N136</f>
        <v>14096800000</v>
      </c>
      <c r="N136" s="3">
        <f>+'BOP PIIE data'!O136</f>
        <v>3603500000</v>
      </c>
      <c r="O136" s="3">
        <f>+'BOP PIIE data'!P136</f>
        <v>11078500000</v>
      </c>
      <c r="P136" s="3">
        <f>+'BOP PIIE data'!Q136</f>
        <v>1117900000</v>
      </c>
      <c r="Q136" s="3">
        <f>+'BOP PIIE data'!R136</f>
        <v>3018300000</v>
      </c>
      <c r="R136" s="3">
        <f>+'BOP PIIE data'!S136</f>
        <v>14723100000</v>
      </c>
      <c r="S136" s="3">
        <f>+'BOP PIIE data'!T136</f>
        <v>-7840200000</v>
      </c>
      <c r="T136" s="3">
        <f>+'BOP PIIE data'!U136</f>
        <v>6669000000</v>
      </c>
      <c r="U136" s="10">
        <f>+'BOP PIIE data'!J136</f>
        <v>19763500000</v>
      </c>
      <c r="V136" s="10">
        <f>+'BOP PIIE data'!V136</f>
        <v>21609500000</v>
      </c>
    </row>
    <row r="137" spans="1:22" x14ac:dyDescent="0.2">
      <c r="A137" s="4">
        <v>41548</v>
      </c>
      <c r="B137" s="3">
        <f>+'BOP PIIE data'!B137</f>
        <v>156849000000</v>
      </c>
      <c r="C137" s="3">
        <f>+'BOP PIIE data'!C137</f>
        <v>136605800000</v>
      </c>
      <c r="D137" s="3">
        <f>+'BOP PIIE data'!D137</f>
        <v>26139100000</v>
      </c>
      <c r="E137" s="3">
        <f>+'BOP PIIE data'!E137</f>
        <v>28755700000</v>
      </c>
      <c r="F137" s="3">
        <f>+'BOP PIIE data'!H137</f>
        <v>8067500000</v>
      </c>
      <c r="G137" s="3">
        <f>+'BOP PIIE data'!I137</f>
        <v>5814200000</v>
      </c>
      <c r="H137" s="3">
        <f>+'BOP PIIE data'!F137</f>
        <v>2131600000</v>
      </c>
      <c r="I137" s="3">
        <f>+'BOP PIIE data'!G137</f>
        <v>3452800000</v>
      </c>
      <c r="J137" s="3">
        <f>+'BOP PIIE data'!K137</f>
        <v>7948800000</v>
      </c>
      <c r="K137" s="3">
        <f>+'BOP PIIE data'!L137</f>
        <v>3064100000</v>
      </c>
      <c r="L137" s="3">
        <f>+'BOP PIIE data'!M137</f>
        <v>7506600000</v>
      </c>
      <c r="M137" s="3">
        <f>+'BOP PIIE data'!N137</f>
        <v>5849100000</v>
      </c>
      <c r="N137" s="3">
        <f>+'BOP PIIE data'!O137</f>
        <v>4883200000</v>
      </c>
      <c r="O137" s="3">
        <f>+'BOP PIIE data'!P137</f>
        <v>3952000000</v>
      </c>
      <c r="P137" s="3">
        <f>+'BOP PIIE data'!Q137</f>
        <v>2623400000</v>
      </c>
      <c r="Q137" s="3">
        <f>+'BOP PIIE data'!R137</f>
        <v>1897100000</v>
      </c>
      <c r="R137" s="3">
        <f>+'BOP PIIE data'!S137</f>
        <v>9381600000</v>
      </c>
      <c r="S137" s="3">
        <f>+'BOP PIIE data'!T137</f>
        <v>-2945700000</v>
      </c>
      <c r="T137" s="3">
        <f>+'BOP PIIE data'!U137</f>
        <v>9172800000</v>
      </c>
      <c r="U137" s="10">
        <f>+'BOP PIIE data'!J137</f>
        <v>18558700000</v>
      </c>
      <c r="V137" s="10">
        <f>+'BOP PIIE data'!V137</f>
        <v>26170500000</v>
      </c>
    </row>
    <row r="138" spans="1:22" x14ac:dyDescent="0.2">
      <c r="A138" s="4">
        <v>41640</v>
      </c>
      <c r="B138" s="3">
        <f>+'BOP PIIE data'!B138</f>
        <v>158084800000</v>
      </c>
      <c r="C138" s="3">
        <f>+'BOP PIIE data'!C138</f>
        <v>136405700000</v>
      </c>
      <c r="D138" s="3">
        <f>+'BOP PIIE data'!D138</f>
        <v>26778100000</v>
      </c>
      <c r="E138" s="3">
        <f>+'BOP PIIE data'!E138</f>
        <v>28416800000</v>
      </c>
      <c r="F138" s="3">
        <f>+'BOP PIIE data'!H138</f>
        <v>6208900000</v>
      </c>
      <c r="G138" s="3">
        <f>+'BOP PIIE data'!I138</f>
        <v>7036900000</v>
      </c>
      <c r="H138" s="3">
        <f>+'BOP PIIE data'!F138</f>
        <v>2149100000</v>
      </c>
      <c r="I138" s="3">
        <f>+'BOP PIIE data'!G138</f>
        <v>3143900000</v>
      </c>
      <c r="J138" s="3">
        <f>+'BOP PIIE data'!K138</f>
        <v>5749400000</v>
      </c>
      <c r="K138" s="3">
        <f>+'BOP PIIE data'!L138</f>
        <v>3392600000</v>
      </c>
      <c r="L138" s="3">
        <f>+'BOP PIIE data'!M138</f>
        <v>9105100000</v>
      </c>
      <c r="M138" s="3">
        <f>+'BOP PIIE data'!N138</f>
        <v>-3509300000</v>
      </c>
      <c r="N138" s="3">
        <f>+'BOP PIIE data'!O138</f>
        <v>4255800000</v>
      </c>
      <c r="O138" s="3">
        <f>+'BOP PIIE data'!P138</f>
        <v>-3540500000</v>
      </c>
      <c r="P138" s="3">
        <f>+'BOP PIIE data'!Q138</f>
        <v>4849300000</v>
      </c>
      <c r="Q138" s="3">
        <f>+'BOP PIIE data'!R138</f>
        <v>31200000</v>
      </c>
      <c r="R138" s="3">
        <f>+'BOP PIIE data'!S138</f>
        <v>3339600000</v>
      </c>
      <c r="S138" s="3">
        <f>+'BOP PIIE data'!T138</f>
        <v>10017500000</v>
      </c>
      <c r="T138" s="3">
        <f>+'BOP PIIE data'!U138</f>
        <v>7023700000</v>
      </c>
      <c r="U138" s="10">
        <f>+'BOP PIIE data'!J138</f>
        <v>18217600000</v>
      </c>
      <c r="V138" s="10">
        <f>+'BOP PIIE data'!V138</f>
        <v>14312400000</v>
      </c>
    </row>
    <row r="139" spans="1:22" x14ac:dyDescent="0.2">
      <c r="A139" s="4">
        <v>41730</v>
      </c>
      <c r="B139" s="3">
        <f>+'BOP PIIE data'!B139</f>
        <v>156764700000</v>
      </c>
      <c r="C139" s="3">
        <f>+'BOP PIIE data'!C139</f>
        <v>133629900000</v>
      </c>
      <c r="D139" s="3">
        <f>+'BOP PIIE data'!D139</f>
        <v>28278700000</v>
      </c>
      <c r="E139" s="3">
        <f>+'BOP PIIE data'!E139</f>
        <v>29399200000</v>
      </c>
      <c r="F139" s="3">
        <f>+'BOP PIIE data'!H139</f>
        <v>7890300000</v>
      </c>
      <c r="G139" s="3">
        <f>+'BOP PIIE data'!I139</f>
        <v>5612500000</v>
      </c>
      <c r="H139" s="3">
        <f>+'BOP PIIE data'!F139</f>
        <v>2238000000</v>
      </c>
      <c r="I139" s="3">
        <f>+'BOP PIIE data'!G139</f>
        <v>3951600000</v>
      </c>
      <c r="J139" s="3">
        <f>+'BOP PIIE data'!K139</f>
        <v>9559600000</v>
      </c>
      <c r="K139" s="3">
        <f>+'BOP PIIE data'!L139</f>
        <v>1577100000</v>
      </c>
      <c r="L139" s="3">
        <f>+'BOP PIIE data'!M139</f>
        <v>10688400000</v>
      </c>
      <c r="M139" s="3">
        <f>+'BOP PIIE data'!N139</f>
        <v>6397200000</v>
      </c>
      <c r="N139" s="3">
        <f>+'BOP PIIE data'!O139</f>
        <v>4431200000</v>
      </c>
      <c r="O139" s="3">
        <f>+'BOP PIIE data'!P139</f>
        <v>6691800000</v>
      </c>
      <c r="P139" s="3">
        <f>+'BOP PIIE data'!Q139</f>
        <v>6257200000</v>
      </c>
      <c r="Q139" s="3">
        <f>+'BOP PIIE data'!R139</f>
        <v>-294600000</v>
      </c>
      <c r="R139" s="3">
        <f>+'BOP PIIE data'!S139</f>
        <v>11992900000</v>
      </c>
      <c r="S139" s="3">
        <f>+'BOP PIIE data'!T139</f>
        <v>9314400000</v>
      </c>
      <c r="T139" s="3">
        <f>+'BOP PIIE data'!U139</f>
        <v>11169600000</v>
      </c>
      <c r="U139" s="10">
        <f>+'BOP PIIE data'!J139</f>
        <v>22578500000</v>
      </c>
      <c r="V139" s="10">
        <f>+'BOP PIIE data'!V139</f>
        <v>24137900000</v>
      </c>
    </row>
    <row r="140" spans="1:22" x14ac:dyDescent="0.2">
      <c r="A140" s="4">
        <v>41821</v>
      </c>
      <c r="B140" s="3">
        <f>+'BOP PIIE data'!B140</f>
        <v>151358900000</v>
      </c>
      <c r="C140" s="3">
        <f>+'BOP PIIE data'!C140</f>
        <v>131866200000</v>
      </c>
      <c r="D140" s="3">
        <f>+'BOP PIIE data'!D140</f>
        <v>28770900000</v>
      </c>
      <c r="E140" s="3">
        <f>+'BOP PIIE data'!E140</f>
        <v>28905900000</v>
      </c>
      <c r="F140" s="3">
        <f>+'BOP PIIE data'!H140</f>
        <v>6761400000</v>
      </c>
      <c r="G140" s="3">
        <f>+'BOP PIIE data'!I140</f>
        <v>5596700000</v>
      </c>
      <c r="H140" s="3">
        <f>+'BOP PIIE data'!F140</f>
        <v>2272100000</v>
      </c>
      <c r="I140" s="3">
        <f>+'BOP PIIE data'!G140</f>
        <v>3464800000</v>
      </c>
      <c r="J140" s="3">
        <f>+'BOP PIIE data'!K140</f>
        <v>4960600000</v>
      </c>
      <c r="K140" s="3">
        <f>+'BOP PIIE data'!L140</f>
        <v>2020300000</v>
      </c>
      <c r="L140" s="3">
        <f>+'BOP PIIE data'!M140</f>
        <v>8794400000</v>
      </c>
      <c r="M140" s="3">
        <f>+'BOP PIIE data'!N140</f>
        <v>4502300000</v>
      </c>
      <c r="N140" s="3">
        <f>+'BOP PIIE data'!O140</f>
        <v>3470600000</v>
      </c>
      <c r="O140" s="3">
        <f>+'BOP PIIE data'!P140</f>
        <v>6150600000</v>
      </c>
      <c r="P140" s="3">
        <f>+'BOP PIIE data'!Q140</f>
        <v>5323800000</v>
      </c>
      <c r="Q140" s="3">
        <f>+'BOP PIIE data'!R140</f>
        <v>-1648300000</v>
      </c>
      <c r="R140" s="3">
        <f>+'BOP PIIE data'!S140</f>
        <v>6097500000</v>
      </c>
      <c r="S140" s="3">
        <f>+'BOP PIIE data'!T140</f>
        <v>-3341900000</v>
      </c>
      <c r="T140" s="3">
        <f>+'BOP PIIE data'!U140</f>
        <v>5832000000</v>
      </c>
      <c r="U140" s="10">
        <f>+'BOP PIIE data'!J140</f>
        <v>19329700000</v>
      </c>
      <c r="V140" s="10">
        <f>+'BOP PIIE data'!V140</f>
        <v>20854100000</v>
      </c>
    </row>
    <row r="141" spans="1:22" x14ac:dyDescent="0.2">
      <c r="A141" s="4">
        <v>41913</v>
      </c>
      <c r="B141" s="3">
        <f>+'BOP PIIE data'!B141</f>
        <v>147188200000</v>
      </c>
      <c r="C141" s="3">
        <f>+'BOP PIIE data'!C141</f>
        <v>125349700000</v>
      </c>
      <c r="D141" s="3">
        <f>+'BOP PIIE data'!D141</f>
        <v>28074800000</v>
      </c>
      <c r="E141" s="3">
        <f>+'BOP PIIE data'!E141</f>
        <v>28470500000</v>
      </c>
      <c r="F141" s="3">
        <f>+'BOP PIIE data'!H141</f>
        <v>7372300000</v>
      </c>
      <c r="G141" s="3">
        <f>+'BOP PIIE data'!I141</f>
        <v>4827300000</v>
      </c>
      <c r="H141" s="3">
        <f>+'BOP PIIE data'!F141</f>
        <v>2214700000</v>
      </c>
      <c r="I141" s="3">
        <f>+'BOP PIIE data'!G141</f>
        <v>3298500000</v>
      </c>
      <c r="J141" s="3">
        <f>+'BOP PIIE data'!K141</f>
        <v>7728900000</v>
      </c>
      <c r="K141" s="3">
        <f>+'BOP PIIE data'!L141</f>
        <v>2283600000</v>
      </c>
      <c r="L141" s="3">
        <f>+'BOP PIIE data'!M141</f>
        <v>11228900000</v>
      </c>
      <c r="M141" s="3">
        <f>+'BOP PIIE data'!N141</f>
        <v>1817700000</v>
      </c>
      <c r="N141" s="3">
        <f>+'BOP PIIE data'!O141</f>
        <v>1805700000</v>
      </c>
      <c r="O141" s="3">
        <f>+'BOP PIIE data'!P141</f>
        <v>-2548700000</v>
      </c>
      <c r="P141" s="3">
        <f>+'BOP PIIE data'!Q141</f>
        <v>9423200000</v>
      </c>
      <c r="Q141" s="3">
        <f>+'BOP PIIE data'!R141</f>
        <v>4366400000</v>
      </c>
      <c r="R141" s="3">
        <f>+'BOP PIIE data'!S141</f>
        <v>13231800000</v>
      </c>
      <c r="S141" s="3">
        <f>+'BOP PIIE data'!T141</f>
        <v>-4443300000</v>
      </c>
      <c r="T141" s="3">
        <f>+'BOP PIIE data'!U141</f>
        <v>-6139500000</v>
      </c>
      <c r="U141" s="10">
        <f>+'BOP PIIE data'!J141</f>
        <v>22904000000</v>
      </c>
      <c r="V141" s="10">
        <f>+'BOP PIIE data'!V141</f>
        <v>27203400000</v>
      </c>
    </row>
    <row r="142" spans="1:22" x14ac:dyDescent="0.2">
      <c r="A142" s="4">
        <v>42005</v>
      </c>
      <c r="B142" s="3">
        <f>+'BOP PIIE data'!B142</f>
        <v>136970300000</v>
      </c>
      <c r="C142" s="3">
        <f>+'BOP PIIE data'!C142</f>
        <v>109193600000</v>
      </c>
      <c r="D142" s="3">
        <f>+'BOP PIIE data'!D142</f>
        <v>25726900000</v>
      </c>
      <c r="E142" s="3">
        <f>+'BOP PIIE data'!E142</f>
        <v>28739100000</v>
      </c>
      <c r="F142" s="3">
        <f>+'BOP PIIE data'!H142</f>
        <v>9238400000</v>
      </c>
      <c r="G142" s="3">
        <f>+'BOP PIIE data'!I142</f>
        <v>4471200000</v>
      </c>
      <c r="H142" s="3">
        <f>+'BOP PIIE data'!F142</f>
        <v>1902300000</v>
      </c>
      <c r="I142" s="3">
        <f>+'BOP PIIE data'!G142</f>
        <v>3344600000</v>
      </c>
      <c r="J142" s="3">
        <f>+'BOP PIIE data'!K142</f>
        <v>5310200000</v>
      </c>
      <c r="K142" s="3">
        <f>+'BOP PIIE data'!L142</f>
        <v>996100000</v>
      </c>
      <c r="L142" s="3">
        <f>+'BOP PIIE data'!M142</f>
        <v>10454200000</v>
      </c>
      <c r="M142" s="3">
        <f>+'BOP PIIE data'!N142</f>
        <v>2711200000</v>
      </c>
      <c r="N142" s="3">
        <f>+'BOP PIIE data'!O142</f>
        <v>7221700000</v>
      </c>
      <c r="O142" s="3">
        <f>+'BOP PIIE data'!P142</f>
        <v>2838200000</v>
      </c>
      <c r="P142" s="3">
        <f>+'BOP PIIE data'!Q142</f>
        <v>3232500000</v>
      </c>
      <c r="Q142" s="3">
        <f>+'BOP PIIE data'!R142</f>
        <v>-127000000</v>
      </c>
      <c r="R142" s="3">
        <f>+'BOP PIIE data'!S142</f>
        <v>2297100000</v>
      </c>
      <c r="S142" s="3">
        <f>+'BOP PIIE data'!T142</f>
        <v>-1248200000</v>
      </c>
      <c r="T142" s="3">
        <f>+'BOP PIIE data'!U142</f>
        <v>7110100000</v>
      </c>
      <c r="U142" s="10">
        <f>+'BOP PIIE data'!J142</f>
        <v>28089400000</v>
      </c>
      <c r="V142" s="10">
        <f>+'BOP PIIE data'!V142</f>
        <v>21986200000</v>
      </c>
    </row>
    <row r="143" spans="1:22" x14ac:dyDescent="0.2">
      <c r="A143" s="4">
        <v>42095</v>
      </c>
      <c r="B143" s="3">
        <f>+'BOP PIIE data'!B143</f>
        <v>140367900000</v>
      </c>
      <c r="C143" s="3">
        <f>+'BOP PIIE data'!C143</f>
        <v>108627300000</v>
      </c>
      <c r="D143" s="3">
        <f>+'BOP PIIE data'!D143</f>
        <v>24189400000</v>
      </c>
      <c r="E143" s="3">
        <f>+'BOP PIIE data'!E143</f>
        <v>28274500000</v>
      </c>
      <c r="F143" s="3">
        <f>+'BOP PIIE data'!H143</f>
        <v>5245600000</v>
      </c>
      <c r="G143" s="3">
        <f>+'BOP PIIE data'!I143</f>
        <v>5832100000</v>
      </c>
      <c r="H143" s="3">
        <f>+'BOP PIIE data'!F143</f>
        <v>2307800000</v>
      </c>
      <c r="I143" s="3">
        <f>+'BOP PIIE data'!G143</f>
        <v>3563200000</v>
      </c>
      <c r="J143" s="3">
        <f>+'BOP PIIE data'!K143</f>
        <v>6343800000</v>
      </c>
      <c r="K143" s="3">
        <f>+'BOP PIIE data'!L143</f>
        <v>112800000</v>
      </c>
      <c r="L143" s="3">
        <f>+'BOP PIIE data'!M143</f>
        <v>16262800000</v>
      </c>
      <c r="M143" s="3">
        <f>+'BOP PIIE data'!N143</f>
        <v>9151700000</v>
      </c>
      <c r="N143" s="3">
        <f>+'BOP PIIE data'!O143</f>
        <v>5295100000</v>
      </c>
      <c r="O143" s="3">
        <f>+'BOP PIIE data'!P143</f>
        <v>5964500000</v>
      </c>
      <c r="P143" s="3">
        <f>+'BOP PIIE data'!Q143</f>
        <v>10967700000</v>
      </c>
      <c r="Q143" s="3">
        <f>+'BOP PIIE data'!R143</f>
        <v>3187200000</v>
      </c>
      <c r="R143" s="3">
        <f>+'BOP PIIE data'!S143</f>
        <v>8701000000</v>
      </c>
      <c r="S143" s="3">
        <f>+'BOP PIIE data'!T143</f>
        <v>2953500000</v>
      </c>
      <c r="T143" s="3">
        <f>+'BOP PIIE data'!U143</f>
        <v>7301900000</v>
      </c>
      <c r="U143" s="10">
        <f>+'BOP PIIE data'!J143</f>
        <v>25813600000</v>
      </c>
      <c r="V143" s="10">
        <f>+'BOP PIIE data'!V143</f>
        <v>25632000000</v>
      </c>
    </row>
    <row r="144" spans="1:22" x14ac:dyDescent="0.2">
      <c r="A144" s="4">
        <v>42186</v>
      </c>
      <c r="B144" s="3">
        <f>+'BOP PIIE data'!B144</f>
        <v>134000300000</v>
      </c>
      <c r="C144" s="3">
        <f>+'BOP PIIE data'!C144</f>
        <v>103901600000</v>
      </c>
      <c r="D144" s="3">
        <f>+'BOP PIIE data'!D144</f>
        <v>23929900000</v>
      </c>
      <c r="E144" s="3">
        <f>+'BOP PIIE data'!E144</f>
        <v>27384700000</v>
      </c>
      <c r="F144" s="3">
        <f>+'BOP PIIE data'!H144</f>
        <v>5270000000</v>
      </c>
      <c r="G144" s="3">
        <f>+'BOP PIIE data'!I144</f>
        <v>4671200000</v>
      </c>
      <c r="H144" s="3">
        <f>+'BOP PIIE data'!F144</f>
        <v>2449200000</v>
      </c>
      <c r="I144" s="3">
        <f>+'BOP PIIE data'!G144</f>
        <v>3183100000</v>
      </c>
      <c r="J144" s="3">
        <f>+'BOP PIIE data'!K144</f>
        <v>5954900000</v>
      </c>
      <c r="K144" s="3">
        <f>+'BOP PIIE data'!L144</f>
        <v>2275400000</v>
      </c>
      <c r="L144" s="3">
        <f>+'BOP PIIE data'!M144</f>
        <v>4360100000</v>
      </c>
      <c r="M144" s="3">
        <f>+'BOP PIIE data'!N144</f>
        <v>-11199600000</v>
      </c>
      <c r="N144" s="3">
        <f>+'BOP PIIE data'!O144</f>
        <v>-300700000</v>
      </c>
      <c r="O144" s="3">
        <f>+'BOP PIIE data'!P144</f>
        <v>-7629100000</v>
      </c>
      <c r="P144" s="3">
        <f>+'BOP PIIE data'!Q144</f>
        <v>4660800000</v>
      </c>
      <c r="Q144" s="3">
        <f>+'BOP PIIE data'!R144</f>
        <v>-3570500000</v>
      </c>
      <c r="R144" s="3">
        <f>+'BOP PIIE data'!S144</f>
        <v>7465200000</v>
      </c>
      <c r="S144" s="3">
        <f>+'BOP PIIE data'!T144</f>
        <v>-1233800000</v>
      </c>
      <c r="T144" s="3">
        <f>+'BOP PIIE data'!U144</f>
        <v>-4286700000</v>
      </c>
      <c r="U144" s="10">
        <f>+'BOP PIIE data'!J144</f>
        <v>26508800000</v>
      </c>
      <c r="V144" s="10">
        <f>+'BOP PIIE data'!V144</f>
        <v>28382600000</v>
      </c>
    </row>
    <row r="145" spans="1:22" x14ac:dyDescent="0.2">
      <c r="A145" s="4">
        <v>42278</v>
      </c>
      <c r="B145" s="3">
        <f>+'BOP PIIE data'!B145</f>
        <v>131744000000</v>
      </c>
      <c r="C145" s="3">
        <f>+'BOP PIIE data'!C145</f>
        <v>101085000000</v>
      </c>
      <c r="D145" s="3">
        <f>+'BOP PIIE data'!D145</f>
        <v>23652400000</v>
      </c>
      <c r="E145" s="3">
        <f>+'BOP PIIE data'!E145</f>
        <v>27726200000</v>
      </c>
      <c r="F145" s="3">
        <f>+'BOP PIIE data'!H145</f>
        <v>5347600000</v>
      </c>
      <c r="G145" s="3">
        <f>+'BOP PIIE data'!I145</f>
        <v>5672500000</v>
      </c>
      <c r="H145" s="3">
        <f>+'BOP PIIE data'!F145</f>
        <v>2185100000</v>
      </c>
      <c r="I145" s="3">
        <f>+'BOP PIIE data'!G145</f>
        <v>3738600000</v>
      </c>
      <c r="J145" s="3">
        <f>+'BOP PIIE data'!K145</f>
        <v>6078200000</v>
      </c>
      <c r="K145" s="3">
        <f>+'BOP PIIE data'!L145</f>
        <v>719800000</v>
      </c>
      <c r="L145" s="3">
        <f>+'BOP PIIE data'!M145</f>
        <v>10801800000</v>
      </c>
      <c r="M145" s="3">
        <f>+'BOP PIIE data'!N145</f>
        <v>-8314200000</v>
      </c>
      <c r="N145" s="3">
        <f>+'BOP PIIE data'!O145</f>
        <v>4167700000</v>
      </c>
      <c r="O145" s="3">
        <f>+'BOP PIIE data'!P145</f>
        <v>-2932400000</v>
      </c>
      <c r="P145" s="3">
        <f>+'BOP PIIE data'!Q145</f>
        <v>6634100000</v>
      </c>
      <c r="Q145" s="3">
        <f>+'BOP PIIE data'!R145</f>
        <v>-5381800000</v>
      </c>
      <c r="R145" s="3">
        <f>+'BOP PIIE data'!S145</f>
        <v>-8051900000</v>
      </c>
      <c r="S145" s="3">
        <f>+'BOP PIIE data'!T145</f>
        <v>-10060600000</v>
      </c>
      <c r="T145" s="3">
        <f>+'BOP PIIE data'!U145</f>
        <v>1927300000</v>
      </c>
      <c r="U145" s="10">
        <f>+'BOP PIIE data'!J145</f>
        <v>24706800000</v>
      </c>
      <c r="V145" s="10">
        <f>+'BOP PIIE data'!V145</f>
        <v>26956400000</v>
      </c>
    </row>
    <row r="146" spans="1:22" x14ac:dyDescent="0.2">
      <c r="A146" s="4">
        <v>42370</v>
      </c>
      <c r="B146" s="3">
        <f>+'BOP PIIE data'!B146</f>
        <v>123404100000</v>
      </c>
      <c r="C146" s="3">
        <f>+'BOP PIIE data'!C146</f>
        <v>91665100000</v>
      </c>
      <c r="D146" s="3">
        <f>+'BOP PIIE data'!D146</f>
        <v>24460400000</v>
      </c>
      <c r="E146" s="3">
        <f>+'BOP PIIE data'!E146</f>
        <v>27142700000</v>
      </c>
      <c r="F146" s="3">
        <f>+'BOP PIIE data'!H146</f>
        <v>6355600000</v>
      </c>
      <c r="G146" s="3">
        <f>+'BOP PIIE data'!I146</f>
        <v>4979300000</v>
      </c>
      <c r="H146" s="3">
        <f>+'BOP PIIE data'!F146</f>
        <v>2230800000</v>
      </c>
      <c r="I146" s="3">
        <f>+'BOP PIIE data'!G146</f>
        <v>3303200000</v>
      </c>
      <c r="J146" s="3">
        <f>+'BOP PIIE data'!K146</f>
        <v>5771100000</v>
      </c>
      <c r="K146" s="3">
        <f>+'BOP PIIE data'!L146</f>
        <v>79200000</v>
      </c>
      <c r="L146" s="3">
        <f>+'BOP PIIE data'!M146</f>
        <v>12561100000</v>
      </c>
      <c r="M146" s="3">
        <f>+'BOP PIIE data'!N146</f>
        <v>-4233000000</v>
      </c>
      <c r="N146" s="3">
        <f>+'BOP PIIE data'!O146</f>
        <v>3144100000</v>
      </c>
      <c r="O146" s="3">
        <f>+'BOP PIIE data'!P146</f>
        <v>1081300000</v>
      </c>
      <c r="P146" s="3">
        <f>+'BOP PIIE data'!Q146</f>
        <v>9417000000</v>
      </c>
      <c r="Q146" s="3">
        <f>+'BOP PIIE data'!R146</f>
        <v>-5314300000</v>
      </c>
      <c r="R146" s="3">
        <f>+'BOP PIIE data'!S146</f>
        <v>-757900000</v>
      </c>
      <c r="S146" s="3">
        <f>+'BOP PIIE data'!T146</f>
        <v>-5124100000</v>
      </c>
      <c r="T146" s="3">
        <f>+'BOP PIIE data'!U146</f>
        <v>-1333700000</v>
      </c>
      <c r="U146" s="10">
        <f>+'BOP PIIE data'!J146</f>
        <v>29360600000</v>
      </c>
      <c r="V146" s="10">
        <f>+'BOP PIIE data'!V146</f>
        <v>28242500000</v>
      </c>
    </row>
    <row r="147" spans="1:22" x14ac:dyDescent="0.2">
      <c r="A147" s="4">
        <v>42461</v>
      </c>
      <c r="B147" s="3">
        <f>+'BOP PIIE data'!B147</f>
        <v>127809800000</v>
      </c>
      <c r="C147" s="3">
        <f>+'BOP PIIE data'!C147</f>
        <v>95581400000</v>
      </c>
      <c r="D147" s="3">
        <f>+'BOP PIIE data'!D147</f>
        <v>23082400000</v>
      </c>
      <c r="E147" s="3">
        <f>+'BOP PIIE data'!E147</f>
        <v>28175300000</v>
      </c>
      <c r="F147" s="3">
        <f>+'BOP PIIE data'!H147</f>
        <v>7253700000</v>
      </c>
      <c r="G147" s="3">
        <f>+'BOP PIIE data'!I147</f>
        <v>5158000000</v>
      </c>
      <c r="H147" s="3">
        <f>+'BOP PIIE data'!F147</f>
        <v>2087700000</v>
      </c>
      <c r="I147" s="3">
        <f>+'BOP PIIE data'!G147</f>
        <v>3335800000</v>
      </c>
      <c r="J147" s="3">
        <f>+'BOP PIIE data'!K147</f>
        <v>9071300000</v>
      </c>
      <c r="K147" s="3">
        <f>+'BOP PIIE data'!L147</f>
        <v>4582000000</v>
      </c>
      <c r="L147" s="3">
        <f>+'BOP PIIE data'!M147</f>
        <v>16029000000</v>
      </c>
      <c r="M147" s="3">
        <f>+'BOP PIIE data'!N147</f>
        <v>2047200000</v>
      </c>
      <c r="N147" s="3">
        <f>+'BOP PIIE data'!O147</f>
        <v>6369800000</v>
      </c>
      <c r="O147" s="3">
        <f>+'BOP PIIE data'!P147</f>
        <v>2894700000</v>
      </c>
      <c r="P147" s="3">
        <f>+'BOP PIIE data'!Q147</f>
        <v>9659200000</v>
      </c>
      <c r="Q147" s="3">
        <f>+'BOP PIIE data'!R147</f>
        <v>-847500000</v>
      </c>
      <c r="R147" s="3">
        <f>+'BOP PIIE data'!S147</f>
        <v>9119500000</v>
      </c>
      <c r="S147" s="3">
        <f>+'BOP PIIE data'!T147</f>
        <v>4586600000</v>
      </c>
      <c r="T147" s="3">
        <f>+'BOP PIIE data'!U147</f>
        <v>919400000</v>
      </c>
      <c r="U147" s="10">
        <f>+'BOP PIIE data'!J147</f>
        <v>27983100000</v>
      </c>
      <c r="V147" s="10">
        <f>+'BOP PIIE data'!V147</f>
        <v>22738100000</v>
      </c>
    </row>
    <row r="148" spans="1:22" x14ac:dyDescent="0.2">
      <c r="A148" s="4">
        <v>42552</v>
      </c>
      <c r="B148" s="3">
        <f>+'BOP PIIE data'!B148</f>
        <v>128838700000</v>
      </c>
      <c r="C148" s="3">
        <f>+'BOP PIIE data'!C148</f>
        <v>102287000000</v>
      </c>
      <c r="D148" s="3">
        <f>+'BOP PIIE data'!D148</f>
        <v>23849500000</v>
      </c>
      <c r="E148" s="3">
        <f>+'BOP PIIE data'!E148</f>
        <v>28972100000</v>
      </c>
      <c r="F148" s="3">
        <f>+'BOP PIIE data'!H148</f>
        <v>7143200000</v>
      </c>
      <c r="G148" s="3">
        <f>+'BOP PIIE data'!I148</f>
        <v>6204300000</v>
      </c>
      <c r="H148" s="3">
        <f>+'BOP PIIE data'!F148</f>
        <v>2187200000</v>
      </c>
      <c r="I148" s="3">
        <f>+'BOP PIIE data'!G148</f>
        <v>4406600000</v>
      </c>
      <c r="J148" s="3">
        <f>+'BOP PIIE data'!K148</f>
        <v>4748300000</v>
      </c>
      <c r="K148" s="3">
        <f>+'BOP PIIE data'!L148</f>
        <v>2919900000</v>
      </c>
      <c r="L148" s="3">
        <f>+'BOP PIIE data'!M148</f>
        <v>20199700000</v>
      </c>
      <c r="M148" s="3">
        <f>+'BOP PIIE data'!N148</f>
        <v>4334200000</v>
      </c>
      <c r="N148" s="3">
        <f>+'BOP PIIE data'!O148</f>
        <v>6565300000</v>
      </c>
      <c r="O148" s="3">
        <f>+'BOP PIIE data'!P148</f>
        <v>7880500000</v>
      </c>
      <c r="P148" s="3">
        <f>+'BOP PIIE data'!Q148</f>
        <v>13634400000</v>
      </c>
      <c r="Q148" s="3">
        <f>+'BOP PIIE data'!R148</f>
        <v>-3546300000</v>
      </c>
      <c r="R148" s="3">
        <f>+'BOP PIIE data'!S148</f>
        <v>5788000000</v>
      </c>
      <c r="S148" s="3">
        <f>+'BOP PIIE data'!T148</f>
        <v>2015500000</v>
      </c>
      <c r="T148" s="3">
        <f>+'BOP PIIE data'!U148</f>
        <v>6959200000</v>
      </c>
      <c r="U148" s="10">
        <f>+'BOP PIIE data'!J148</f>
        <v>20148600000</v>
      </c>
      <c r="V148" s="10">
        <f>+'BOP PIIE data'!V148</f>
        <v>24626100000</v>
      </c>
    </row>
    <row r="149" spans="1:22" x14ac:dyDescent="0.2">
      <c r="A149" s="4">
        <v>42644</v>
      </c>
      <c r="B149" s="3">
        <f>+'BOP PIIE data'!B149</f>
        <v>131873400000</v>
      </c>
      <c r="C149" s="3">
        <f>+'BOP PIIE data'!C149</f>
        <v>105930900000</v>
      </c>
      <c r="D149" s="3">
        <f>+'BOP PIIE data'!D149</f>
        <v>23416700000</v>
      </c>
      <c r="E149" s="3">
        <f>+'BOP PIIE data'!E149</f>
        <v>27857600000</v>
      </c>
      <c r="F149" s="3">
        <f>+'BOP PIIE data'!H149</f>
        <v>5720300000</v>
      </c>
      <c r="G149" s="3">
        <f>+'BOP PIIE data'!I149</f>
        <v>5564000000</v>
      </c>
      <c r="H149" s="3">
        <f>+'BOP PIIE data'!F149</f>
        <v>2237000000</v>
      </c>
      <c r="I149" s="3">
        <f>+'BOP PIIE data'!G149</f>
        <v>3463700000</v>
      </c>
      <c r="J149" s="3">
        <f>+'BOP PIIE data'!K149</f>
        <v>10298800000</v>
      </c>
      <c r="K149" s="3">
        <f>+'BOP PIIE data'!L149</f>
        <v>4523200000</v>
      </c>
      <c r="L149" s="3">
        <f>+'BOP PIIE data'!M149</f>
        <v>14410500000</v>
      </c>
      <c r="M149" s="3">
        <f>+'BOP PIIE data'!N149</f>
        <v>-5918300000</v>
      </c>
      <c r="N149" s="3">
        <f>+'BOP PIIE data'!O149</f>
        <v>4821100000</v>
      </c>
      <c r="O149" s="3">
        <f>+'BOP PIIE data'!P149</f>
        <v>1415800000</v>
      </c>
      <c r="P149" s="3">
        <f>+'BOP PIIE data'!Q149</f>
        <v>9589400000</v>
      </c>
      <c r="Q149" s="3">
        <f>+'BOP PIIE data'!R149</f>
        <v>-7334100000</v>
      </c>
      <c r="R149" s="3">
        <f>+'BOP PIIE data'!S149</f>
        <v>-3012100000</v>
      </c>
      <c r="S149" s="3">
        <f>+'BOP PIIE data'!T149</f>
        <v>-1335300000</v>
      </c>
      <c r="T149" s="3">
        <f>+'BOP PIIE data'!U149</f>
        <v>1070300000</v>
      </c>
      <c r="U149" s="10">
        <f>+'BOP PIIE data'!J149</f>
        <v>20431200000</v>
      </c>
      <c r="V149" s="10">
        <f>+'BOP PIIE data'!V149</f>
        <v>24318600000</v>
      </c>
    </row>
    <row r="150" spans="1:22" x14ac:dyDescent="0.2">
      <c r="A150" s="4">
        <v>42736</v>
      </c>
      <c r="B150" s="3">
        <f>+'BOP PIIE data'!B150</f>
        <v>143612400000</v>
      </c>
      <c r="C150" s="3">
        <f>+'BOP PIIE data'!C150</f>
        <v>115061100000</v>
      </c>
      <c r="D150" s="3">
        <f>+'BOP PIIE data'!D150</f>
        <v>22097200000</v>
      </c>
      <c r="E150" s="3">
        <f>+'BOP PIIE data'!E150</f>
        <v>30353800000</v>
      </c>
      <c r="F150" s="3">
        <f>+'BOP PIIE data'!H150</f>
        <v>6501800000</v>
      </c>
      <c r="G150" s="3">
        <f>+'BOP PIIE data'!I150</f>
        <v>5225800000</v>
      </c>
      <c r="H150" s="3">
        <f>+'BOP PIIE data'!F150</f>
        <v>3002400000</v>
      </c>
      <c r="I150" s="3">
        <f>+'BOP PIIE data'!G150</f>
        <v>4026200000</v>
      </c>
      <c r="J150" s="3">
        <f>+'BOP PIIE data'!K150</f>
        <v>12008400000</v>
      </c>
      <c r="K150" s="3">
        <f>+'BOP PIIE data'!L150</f>
        <v>4868100000</v>
      </c>
      <c r="L150" s="3">
        <f>+'BOP PIIE data'!M150</f>
        <v>23121100000</v>
      </c>
      <c r="M150" s="3">
        <f>+'BOP PIIE data'!N150</f>
        <v>14990100000</v>
      </c>
      <c r="N150" s="3">
        <f>+'BOP PIIE data'!O150</f>
        <v>8994000000</v>
      </c>
      <c r="O150" s="3">
        <f>+'BOP PIIE data'!P150</f>
        <v>5600800000</v>
      </c>
      <c r="P150" s="3">
        <f>+'BOP PIIE data'!Q150</f>
        <v>14127100000</v>
      </c>
      <c r="Q150" s="3">
        <f>+'BOP PIIE data'!R150</f>
        <v>9389300000</v>
      </c>
      <c r="R150" s="3">
        <f>+'BOP PIIE data'!S150</f>
        <v>6802600000</v>
      </c>
      <c r="S150" s="3">
        <f>+'BOP PIIE data'!T150</f>
        <v>739600000</v>
      </c>
      <c r="T150" s="3">
        <f>+'BOP PIIE data'!U150</f>
        <v>733500000</v>
      </c>
      <c r="U150" s="10">
        <f>+'BOP PIIE data'!J150</f>
        <v>20546900000</v>
      </c>
      <c r="V150" s="10">
        <f>+'BOP PIIE data'!V150</f>
        <v>19116800000</v>
      </c>
    </row>
    <row r="151" spans="1:22" x14ac:dyDescent="0.2">
      <c r="A151" s="4">
        <v>42826</v>
      </c>
      <c r="B151" s="3">
        <f>+'BOP PIIE data'!B151</f>
        <v>143030800000</v>
      </c>
      <c r="C151" s="3">
        <f>+'BOP PIIE data'!C151</f>
        <v>115919200000</v>
      </c>
      <c r="D151" s="3">
        <f>+'BOP PIIE data'!D151</f>
        <v>21773100000</v>
      </c>
      <c r="E151" s="3">
        <f>+'BOP PIIE data'!E151</f>
        <v>30882100000</v>
      </c>
      <c r="F151" s="3">
        <f>+'BOP PIIE data'!H151</f>
        <v>6506600000</v>
      </c>
      <c r="G151" s="3">
        <f>+'BOP PIIE data'!I151</f>
        <v>6522400000</v>
      </c>
      <c r="H151" s="3">
        <f>+'BOP PIIE data'!F151</f>
        <v>2194300000</v>
      </c>
      <c r="I151" s="3">
        <f>+'BOP PIIE data'!G151</f>
        <v>3754600000</v>
      </c>
      <c r="J151" s="3">
        <f>+'BOP PIIE data'!K151</f>
        <v>7270800000</v>
      </c>
      <c r="K151" s="3">
        <f>+'BOP PIIE data'!L151</f>
        <v>3220800000</v>
      </c>
      <c r="L151" s="3">
        <f>+'BOP PIIE data'!M151</f>
        <v>19424400000</v>
      </c>
      <c r="M151" s="3">
        <f>+'BOP PIIE data'!N151</f>
        <v>7459300000</v>
      </c>
      <c r="N151" s="3">
        <f>+'BOP PIIE data'!O151</f>
        <v>8375400000</v>
      </c>
      <c r="O151" s="3">
        <f>+'BOP PIIE data'!P151</f>
        <v>5557400000</v>
      </c>
      <c r="P151" s="3">
        <f>+'BOP PIIE data'!Q151</f>
        <v>11049000000</v>
      </c>
      <c r="Q151" s="3">
        <f>+'BOP PIIE data'!R151</f>
        <v>1901900000</v>
      </c>
      <c r="R151" s="3">
        <f>+'BOP PIIE data'!S151</f>
        <v>-3075000000</v>
      </c>
      <c r="S151" s="3">
        <f>+'BOP PIIE data'!T151</f>
        <v>-1376100000</v>
      </c>
      <c r="T151" s="3">
        <f>+'BOP PIIE data'!U151</f>
        <v>214200000</v>
      </c>
      <c r="U151" s="10">
        <f>+'BOP PIIE data'!J151</f>
        <v>16426500000</v>
      </c>
      <c r="V151" s="10">
        <f>+'BOP PIIE data'!V151</f>
        <v>12463600000</v>
      </c>
    </row>
    <row r="152" spans="1:22" x14ac:dyDescent="0.2">
      <c r="A152" s="4">
        <v>42917</v>
      </c>
      <c r="B152" s="3">
        <f>+'BOP PIIE data'!B152</f>
        <v>144762400000</v>
      </c>
      <c r="C152" s="3">
        <f>+'BOP PIIE data'!C152</f>
        <v>115544500000</v>
      </c>
      <c r="D152" s="3">
        <f>+'BOP PIIE data'!D152</f>
        <v>23087100000</v>
      </c>
      <c r="E152" s="3">
        <f>+'BOP PIIE data'!E152</f>
        <v>31700300000</v>
      </c>
      <c r="F152" s="3">
        <f>+'BOP PIIE data'!H152</f>
        <v>8320200000</v>
      </c>
      <c r="G152" s="3">
        <f>+'BOP PIIE data'!I152</f>
        <v>5918900000</v>
      </c>
      <c r="H152" s="3">
        <f>+'BOP PIIE data'!F152</f>
        <v>2215500000</v>
      </c>
      <c r="I152" s="3">
        <f>+'BOP PIIE data'!G152</f>
        <v>4593000000</v>
      </c>
      <c r="J152" s="3">
        <f>+'BOP PIIE data'!K152</f>
        <v>8343400000</v>
      </c>
      <c r="K152" s="3">
        <f>+'BOP PIIE data'!L152</f>
        <v>3491600000</v>
      </c>
      <c r="L152" s="3">
        <f>+'BOP PIIE data'!M152</f>
        <v>17505500000</v>
      </c>
      <c r="M152" s="3">
        <f>+'BOP PIIE data'!N152</f>
        <v>-6250000000</v>
      </c>
      <c r="N152" s="3">
        <f>+'BOP PIIE data'!O152</f>
        <v>7399900000</v>
      </c>
      <c r="O152" s="3">
        <f>+'BOP PIIE data'!P152</f>
        <v>-2632100000</v>
      </c>
      <c r="P152" s="3">
        <f>+'BOP PIIE data'!Q152</f>
        <v>10105600000</v>
      </c>
      <c r="Q152" s="3">
        <f>+'BOP PIIE data'!R152</f>
        <v>-3617900000</v>
      </c>
      <c r="R152" s="3">
        <f>+'BOP PIIE data'!S152</f>
        <v>6075100000</v>
      </c>
      <c r="S152" s="3">
        <f>+'BOP PIIE data'!T152</f>
        <v>4332200000</v>
      </c>
      <c r="T152" s="3">
        <f>+'BOP PIIE data'!U152</f>
        <v>-151300000</v>
      </c>
      <c r="U152" s="10">
        <f>+'BOP PIIE data'!J152</f>
        <v>20628500000</v>
      </c>
      <c r="V152" s="10">
        <f>+'BOP PIIE data'!V152</f>
        <v>29848000000</v>
      </c>
    </row>
    <row r="153" spans="1:22" x14ac:dyDescent="0.2">
      <c r="A153" s="4">
        <v>43009</v>
      </c>
      <c r="B153" s="3">
        <f>+'BOP PIIE data'!B153</f>
        <v>148904600000</v>
      </c>
      <c r="C153" s="3">
        <f>+'BOP PIIE data'!C153</f>
        <v>120192400000</v>
      </c>
      <c r="D153" s="3">
        <f>+'BOP PIIE data'!D153</f>
        <v>22743800000</v>
      </c>
      <c r="E153" s="3">
        <f>+'BOP PIIE data'!E153</f>
        <v>33499200000</v>
      </c>
      <c r="F153" s="3">
        <f>+'BOP PIIE data'!H153</f>
        <v>8143700000</v>
      </c>
      <c r="G153" s="3">
        <f>+'BOP PIIE data'!I153</f>
        <v>6468200000</v>
      </c>
      <c r="H153" s="3">
        <f>+'BOP PIIE data'!F153</f>
        <v>2294600000</v>
      </c>
      <c r="I153" s="3">
        <f>+'BOP PIIE data'!G153</f>
        <v>4297500000</v>
      </c>
      <c r="J153" s="3">
        <f>+'BOP PIIE data'!K153</f>
        <v>6446800000</v>
      </c>
      <c r="K153" s="3">
        <f>+'BOP PIIE data'!L153</f>
        <v>6332400000</v>
      </c>
      <c r="L153" s="3">
        <f>+'BOP PIIE data'!M153</f>
        <v>15274700000</v>
      </c>
      <c r="M153" s="3">
        <f>+'BOP PIIE data'!N153</f>
        <v>1273300000</v>
      </c>
      <c r="N153" s="3">
        <f>+'BOP PIIE data'!O153</f>
        <v>9149200000</v>
      </c>
      <c r="O153" s="3">
        <f>+'BOP PIIE data'!P153</f>
        <v>150700000</v>
      </c>
      <c r="P153" s="3">
        <f>+'BOP PIIE data'!Q153</f>
        <v>6125500000</v>
      </c>
      <c r="Q153" s="3">
        <f>+'BOP PIIE data'!R153</f>
        <v>1122600000</v>
      </c>
      <c r="R153" s="3">
        <f>+'BOP PIIE data'!S153</f>
        <v>4904100000</v>
      </c>
      <c r="S153" s="3">
        <f>+'BOP PIIE data'!T153</f>
        <v>-3392000000</v>
      </c>
      <c r="T153" s="3">
        <f>+'BOP PIIE data'!U153</f>
        <v>3560700000</v>
      </c>
      <c r="U153" s="10">
        <f>+'BOP PIIE data'!J153</f>
        <v>17629400000</v>
      </c>
      <c r="V153" s="10">
        <f>+'BOP PIIE data'!V153</f>
        <v>23088000000</v>
      </c>
    </row>
    <row r="154" spans="1:22" x14ac:dyDescent="0.2">
      <c r="A154" s="4">
        <v>43101</v>
      </c>
      <c r="B154" s="3">
        <f>+'BOP PIIE data'!B154</f>
        <v>154269400000</v>
      </c>
      <c r="C154" s="3">
        <f>+'BOP PIIE data'!C154</f>
        <v>128571300000</v>
      </c>
      <c r="D154" s="3">
        <f>+'BOP PIIE data'!D154</f>
        <v>24925500000</v>
      </c>
      <c r="E154" s="3">
        <f>+'BOP PIIE data'!E154</f>
        <v>33531300000</v>
      </c>
      <c r="F154" s="3">
        <f>+'BOP PIIE data'!H154</f>
        <v>9201800000</v>
      </c>
      <c r="G154" s="3">
        <f>+'BOP PIIE data'!I154</f>
        <v>6947700000</v>
      </c>
      <c r="H154" s="3">
        <f>+'BOP PIIE data'!F154</f>
        <v>2363500000</v>
      </c>
      <c r="I154" s="3">
        <f>+'BOP PIIE data'!G154</f>
        <v>5043100000</v>
      </c>
      <c r="J154" s="3">
        <f>+'BOP PIIE data'!K154</f>
        <v>6339800000</v>
      </c>
      <c r="K154" s="3">
        <f>+'BOP PIIE data'!L154</f>
        <v>3277400000</v>
      </c>
      <c r="L154" s="3">
        <f>+'BOP PIIE data'!M154</f>
        <v>23987100000</v>
      </c>
      <c r="M154" s="3">
        <f>+'BOP PIIE data'!N154</f>
        <v>10204100000</v>
      </c>
      <c r="N154" s="3">
        <f>+'BOP PIIE data'!O154</f>
        <v>12548700000</v>
      </c>
      <c r="O154" s="3">
        <f>+'BOP PIIE data'!P154</f>
        <v>1825700000</v>
      </c>
      <c r="P154" s="3">
        <f>+'BOP PIIE data'!Q154</f>
        <v>11438400000</v>
      </c>
      <c r="Q154" s="3">
        <f>+'BOP PIIE data'!R154</f>
        <v>8378400000</v>
      </c>
      <c r="R154" s="3">
        <f>+'BOP PIIE data'!S154</f>
        <v>-119000000</v>
      </c>
      <c r="S154" s="3">
        <f>+'BOP PIIE data'!T154</f>
        <v>2204700000</v>
      </c>
      <c r="T154" s="3">
        <f>+'BOP PIIE data'!U154</f>
        <v>2791600000</v>
      </c>
      <c r="U154" s="10">
        <f>+'BOP PIIE data'!J154</f>
        <v>16666800000</v>
      </c>
      <c r="V154" s="10">
        <f>+'BOP PIIE data'!V154</f>
        <v>13617200000</v>
      </c>
    </row>
    <row r="155" spans="1:22" x14ac:dyDescent="0.2">
      <c r="A155" s="4">
        <v>43191</v>
      </c>
      <c r="B155" s="3">
        <f>+'BOP PIIE data'!B155</f>
        <v>158949300000</v>
      </c>
      <c r="C155" s="3">
        <f>+'BOP PIIE data'!C155</f>
        <v>129353800000</v>
      </c>
      <c r="D155" s="3">
        <f>+'BOP PIIE data'!D155</f>
        <v>25764800000</v>
      </c>
      <c r="E155" s="3">
        <f>+'BOP PIIE data'!E155</f>
        <v>32995100000</v>
      </c>
      <c r="F155" s="3">
        <f>+'BOP PIIE data'!H155</f>
        <v>8291500000</v>
      </c>
      <c r="G155" s="3">
        <f>+'BOP PIIE data'!I155</f>
        <v>7492700000</v>
      </c>
      <c r="H155" s="3">
        <f>+'BOP PIIE data'!F155</f>
        <v>2500100000</v>
      </c>
      <c r="I155" s="3">
        <f>+'BOP PIIE data'!G155</f>
        <v>4458000000</v>
      </c>
      <c r="J155" s="3">
        <f>+'BOP PIIE data'!K155</f>
        <v>11906700000</v>
      </c>
      <c r="K155" s="3">
        <f>+'BOP PIIE data'!L155</f>
        <v>3936400000</v>
      </c>
      <c r="L155" s="3">
        <f>+'BOP PIIE data'!M155</f>
        <v>14075400000</v>
      </c>
      <c r="M155" s="3">
        <f>+'BOP PIIE data'!N155</f>
        <v>8300300000</v>
      </c>
      <c r="N155" s="3">
        <f>+'BOP PIIE data'!O155</f>
        <v>7893000000</v>
      </c>
      <c r="O155" s="3">
        <f>+'BOP PIIE data'!P155</f>
        <v>-2655200000</v>
      </c>
      <c r="P155" s="3">
        <f>+'BOP PIIE data'!Q155</f>
        <v>6182400000</v>
      </c>
      <c r="Q155" s="3">
        <f>+'BOP PIIE data'!R155</f>
        <v>10955500000</v>
      </c>
      <c r="R155" s="3">
        <f>+'BOP PIIE data'!S155</f>
        <v>-2064100000</v>
      </c>
      <c r="S155" s="3">
        <f>+'BOP PIIE data'!T155</f>
        <v>7155400000</v>
      </c>
      <c r="T155" s="3">
        <f>+'BOP PIIE data'!U155</f>
        <v>9802500000</v>
      </c>
      <c r="U155" s="10">
        <f>+'BOP PIIE data'!J155</f>
        <v>21206100000</v>
      </c>
      <c r="V155" s="10">
        <f>+'BOP PIIE data'!V155</f>
        <v>13460900000</v>
      </c>
    </row>
    <row r="156" spans="1:22" x14ac:dyDescent="0.2">
      <c r="A156" s="4">
        <v>43282</v>
      </c>
      <c r="B156" s="3">
        <f>+'BOP PIIE data'!B156</f>
        <v>159418600000</v>
      </c>
      <c r="C156" s="3">
        <f>+'BOP PIIE data'!C156</f>
        <v>127118400000</v>
      </c>
      <c r="D156" s="3">
        <f>+'BOP PIIE data'!D156</f>
        <v>25908300000</v>
      </c>
      <c r="E156" s="3">
        <f>+'BOP PIIE data'!E156</f>
        <v>33468200000</v>
      </c>
      <c r="F156" s="3">
        <f>+'BOP PIIE data'!H156</f>
        <v>8434800000</v>
      </c>
      <c r="G156" s="3">
        <f>+'BOP PIIE data'!I156</f>
        <v>7357100000</v>
      </c>
      <c r="H156" s="3">
        <f>+'BOP PIIE data'!F156</f>
        <v>2318400000</v>
      </c>
      <c r="I156" s="3">
        <f>+'BOP PIIE data'!G156</f>
        <v>4101000000</v>
      </c>
      <c r="J156" s="3">
        <f>+'BOP PIIE data'!K156</f>
        <v>10378500000</v>
      </c>
      <c r="K156" s="3">
        <f>+'BOP PIIE data'!L156</f>
        <v>772300000</v>
      </c>
      <c r="L156" s="3">
        <f>+'BOP PIIE data'!M156</f>
        <v>17584500000</v>
      </c>
      <c r="M156" s="3">
        <f>+'BOP PIIE data'!N156</f>
        <v>9043700000</v>
      </c>
      <c r="N156" s="3">
        <f>+'BOP PIIE data'!O156</f>
        <v>8382000000</v>
      </c>
      <c r="O156" s="3">
        <f>+'BOP PIIE data'!P156</f>
        <v>885600000</v>
      </c>
      <c r="P156" s="3">
        <f>+'BOP PIIE data'!Q156</f>
        <v>9202500000</v>
      </c>
      <c r="Q156" s="3">
        <f>+'BOP PIIE data'!R156</f>
        <v>8158100000</v>
      </c>
      <c r="R156" s="3">
        <f>+'BOP PIIE data'!S156</f>
        <v>6764500000</v>
      </c>
      <c r="S156" s="3">
        <f>+'BOP PIIE data'!T156</f>
        <v>251200000</v>
      </c>
      <c r="T156" s="3">
        <f>+'BOP PIIE data'!U156</f>
        <v>2146300000</v>
      </c>
      <c r="U156" s="10">
        <f>+'BOP PIIE data'!J156</f>
        <v>24035400000</v>
      </c>
      <c r="V156" s="10">
        <f>+'BOP PIIE data'!V156</f>
        <v>28902300000</v>
      </c>
    </row>
    <row r="157" spans="1:22" x14ac:dyDescent="0.2">
      <c r="A157" s="4">
        <v>43374</v>
      </c>
      <c r="B157" s="3">
        <f>+'BOP PIIE data'!B157</f>
        <v>153629300000</v>
      </c>
      <c r="C157" s="3">
        <f>+'BOP PIIE data'!C157</f>
        <v>131136100000</v>
      </c>
      <c r="D157" s="3">
        <f>+'BOP PIIE data'!D157</f>
        <v>27078800000</v>
      </c>
      <c r="E157" s="3">
        <f>+'BOP PIIE data'!E157</f>
        <v>33052100000</v>
      </c>
      <c r="F157" s="3">
        <f>+'BOP PIIE data'!H157</f>
        <v>8894100000</v>
      </c>
      <c r="G157" s="3">
        <f>+'BOP PIIE data'!I157</f>
        <v>8122500000</v>
      </c>
      <c r="H157" s="3">
        <f>+'BOP PIIE data'!F157</f>
        <v>2294900000</v>
      </c>
      <c r="I157" s="3">
        <f>+'BOP PIIE data'!G157</f>
        <v>4027600000</v>
      </c>
      <c r="J157" s="3">
        <f>+'BOP PIIE data'!K157</f>
        <v>9595400000</v>
      </c>
      <c r="K157" s="3">
        <f>+'BOP PIIE data'!L157</f>
        <v>4196500000</v>
      </c>
      <c r="L157" s="3">
        <f>+'BOP PIIE data'!M157</f>
        <v>13384400000</v>
      </c>
      <c r="M157" s="3">
        <f>+'BOP PIIE data'!N157</f>
        <v>-5937400000</v>
      </c>
      <c r="N157" s="3">
        <f>+'BOP PIIE data'!O157</f>
        <v>7046300000</v>
      </c>
      <c r="O157" s="3">
        <f>+'BOP PIIE data'!P157</f>
        <v>-6358300000</v>
      </c>
      <c r="P157" s="3">
        <f>+'BOP PIIE data'!Q157</f>
        <v>6338100000</v>
      </c>
      <c r="Q157" s="3">
        <f>+'BOP PIIE data'!R157</f>
        <v>420900000</v>
      </c>
      <c r="R157" s="3">
        <f>+'BOP PIIE data'!S157</f>
        <v>-9949000000</v>
      </c>
      <c r="S157" s="3">
        <f>+'BOP PIIE data'!T157</f>
        <v>-2000500000</v>
      </c>
      <c r="T157" s="3">
        <f>+'BOP PIIE data'!U157</f>
        <v>2755300000</v>
      </c>
      <c r="U157" s="10">
        <f>+'BOP PIIE data'!J157</f>
        <v>15558800000</v>
      </c>
      <c r="V157" s="10">
        <f>+'BOP PIIE data'!V157</f>
        <v>20493000000</v>
      </c>
    </row>
    <row r="158" spans="1:22" x14ac:dyDescent="0.2">
      <c r="A158" s="4">
        <v>43466</v>
      </c>
      <c r="B158" s="3">
        <f>+'BOP PIIE data'!B158</f>
        <v>141666300000</v>
      </c>
      <c r="C158" s="3">
        <f>+'BOP PIIE data'!C158</f>
        <v>117875500000</v>
      </c>
      <c r="D158" s="3">
        <f>+'BOP PIIE data'!D158</f>
        <v>25204700000</v>
      </c>
      <c r="E158" s="3">
        <f>+'BOP PIIE data'!E158</f>
        <v>32909700000</v>
      </c>
      <c r="F158" s="3">
        <f>+'BOP PIIE data'!H158</f>
        <v>8857600000</v>
      </c>
      <c r="G158" s="3">
        <f>+'BOP PIIE data'!I158</f>
        <v>7967400000</v>
      </c>
      <c r="H158" s="3">
        <f>+'BOP PIIE data'!F158</f>
        <v>2325300000</v>
      </c>
      <c r="I158" s="3">
        <f>+'BOP PIIE data'!G158</f>
        <v>4375400000</v>
      </c>
      <c r="J158" s="3">
        <f>+'BOP PIIE data'!K158</f>
        <v>9043100000</v>
      </c>
      <c r="K158" s="3">
        <f>+'BOP PIIE data'!L158</f>
        <v>1548400000</v>
      </c>
      <c r="L158" s="3">
        <f>+'BOP PIIE data'!M158</f>
        <v>18613100000</v>
      </c>
      <c r="M158" s="3">
        <f>+'BOP PIIE data'!N158</f>
        <v>5129900000</v>
      </c>
      <c r="N158" s="3">
        <f>+'BOP PIIE data'!O158</f>
        <v>11291100000</v>
      </c>
      <c r="O158" s="3">
        <f>+'BOP PIIE data'!P158</f>
        <v>6557300000</v>
      </c>
      <c r="P158" s="3">
        <f>+'BOP PIIE data'!Q158</f>
        <v>7322000000</v>
      </c>
      <c r="Q158" s="3">
        <f>+'BOP PIIE data'!R158</f>
        <v>-1427400000</v>
      </c>
      <c r="R158" s="3">
        <f>+'BOP PIIE data'!S158</f>
        <v>-7467600000</v>
      </c>
      <c r="S158" s="3">
        <f>+'BOP PIIE data'!T158</f>
        <v>4562500000</v>
      </c>
      <c r="T158" s="3">
        <f>+'BOP PIIE data'!U158</f>
        <v>1035000000</v>
      </c>
      <c r="U158" s="10">
        <f>+'BOP PIIE data'!J158</f>
        <v>14925900000</v>
      </c>
      <c r="V158" s="10">
        <f>+'BOP PIIE data'!V158</f>
        <v>10490600000</v>
      </c>
    </row>
    <row r="159" spans="1:22" x14ac:dyDescent="0.2">
      <c r="A159" s="4">
        <v>43556</v>
      </c>
      <c r="B159" s="3">
        <f>+'BOP PIIE data'!B159</f>
        <v>138897100000</v>
      </c>
      <c r="C159" s="3">
        <f>+'BOP PIIE data'!C159</f>
        <v>121193300000</v>
      </c>
      <c r="D159" s="3">
        <f>+'BOP PIIE data'!D159</f>
        <v>26874700000</v>
      </c>
      <c r="E159" s="3">
        <f>+'BOP PIIE data'!E159</f>
        <v>33250900000</v>
      </c>
      <c r="F159" s="3">
        <f>+'BOP PIIE data'!H159</f>
        <v>9934100000</v>
      </c>
      <c r="G159" s="3">
        <f>+'BOP PIIE data'!I159</f>
        <v>7065900000</v>
      </c>
      <c r="H159" s="3">
        <f>+'BOP PIIE data'!F159</f>
        <v>3294000000</v>
      </c>
      <c r="I159" s="3">
        <f>+'BOP PIIE data'!G159</f>
        <v>4271200000</v>
      </c>
      <c r="J159" s="3">
        <f>+'BOP PIIE data'!K159</f>
        <v>9808000000</v>
      </c>
      <c r="K159" s="3">
        <f>+'BOP PIIE data'!L159</f>
        <v>2824000000</v>
      </c>
      <c r="L159" s="3">
        <f>+'BOP PIIE data'!M159</f>
        <v>18319300000</v>
      </c>
      <c r="M159" s="3">
        <f>+'BOP PIIE data'!N159</f>
        <v>14829400000</v>
      </c>
      <c r="N159" s="3">
        <f>+'BOP PIIE data'!O159</f>
        <v>12642000000</v>
      </c>
      <c r="O159" s="3">
        <f>+'BOP PIIE data'!P159</f>
        <v>391600000</v>
      </c>
      <c r="P159" s="3">
        <f>+'BOP PIIE data'!Q159</f>
        <v>5677300000</v>
      </c>
      <c r="Q159" s="3">
        <f>+'BOP PIIE data'!R159</f>
        <v>14437800000</v>
      </c>
      <c r="R159" s="3">
        <f>+'BOP PIIE data'!S159</f>
        <v>7872600000</v>
      </c>
      <c r="S159" s="3">
        <f>+'BOP PIIE data'!T159</f>
        <v>7308800000</v>
      </c>
      <c r="T159" s="3">
        <f>+'BOP PIIE data'!U159</f>
        <v>-3883300000</v>
      </c>
      <c r="U159" s="10">
        <f>+'BOP PIIE data'!J159</f>
        <v>13218600000</v>
      </c>
      <c r="V159" s="10">
        <f>+'BOP PIIE data'!V159</f>
        <v>11019600000</v>
      </c>
    </row>
    <row r="160" spans="1:22" x14ac:dyDescent="0.2">
      <c r="A160" s="4">
        <v>43647</v>
      </c>
      <c r="B160" s="3">
        <f>+'BOP PIIE data'!B160</f>
        <v>137902100000</v>
      </c>
      <c r="C160" s="3">
        <f>+'BOP PIIE data'!C160</f>
        <v>119742200000</v>
      </c>
      <c r="D160" s="3">
        <f>+'BOP PIIE data'!D160</f>
        <v>25977500000</v>
      </c>
      <c r="E160" s="3">
        <f>+'BOP PIIE data'!E160</f>
        <v>32378700000</v>
      </c>
      <c r="F160" s="3">
        <f>+'BOP PIIE data'!H160</f>
        <v>12853400000</v>
      </c>
      <c r="G160" s="3">
        <f>+'BOP PIIE data'!I160</f>
        <v>7229500000</v>
      </c>
      <c r="H160" s="3">
        <f>+'BOP PIIE data'!F160</f>
        <v>2460800000</v>
      </c>
      <c r="I160" s="3">
        <f>+'BOP PIIE data'!G160</f>
        <v>3765500000</v>
      </c>
      <c r="J160" s="3">
        <f>+'BOP PIIE data'!K160</f>
        <v>6404800000</v>
      </c>
      <c r="K160" s="3">
        <f>+'BOP PIIE data'!L160</f>
        <v>385000000</v>
      </c>
      <c r="L160" s="3">
        <f>+'BOP PIIE data'!M160</f>
        <v>12020700000</v>
      </c>
      <c r="M160" s="3">
        <f>+'BOP PIIE data'!N160</f>
        <v>4829200000</v>
      </c>
      <c r="N160" s="3">
        <f>+'BOP PIIE data'!O160</f>
        <v>9329100000</v>
      </c>
      <c r="O160" s="3">
        <f>+'BOP PIIE data'!P160</f>
        <v>-807000000</v>
      </c>
      <c r="P160" s="3">
        <f>+'BOP PIIE data'!Q160</f>
        <v>2691600000</v>
      </c>
      <c r="Q160" s="3">
        <f>+'BOP PIIE data'!R160</f>
        <v>5636200000</v>
      </c>
      <c r="R160" s="3">
        <f>+'BOP PIIE data'!S160</f>
        <v>-2300800000</v>
      </c>
      <c r="S160" s="3">
        <f>+'BOP PIIE data'!T160</f>
        <v>-263300000</v>
      </c>
      <c r="T160" s="3">
        <f>+'BOP PIIE data'!U160</f>
        <v>2475500000</v>
      </c>
      <c r="U160" s="10">
        <f>+'BOP PIIE data'!J160</f>
        <v>16077900000</v>
      </c>
      <c r="V160" s="10">
        <f>+'BOP PIIE data'!V160</f>
        <v>15750300000</v>
      </c>
    </row>
    <row r="161" spans="1:22" x14ac:dyDescent="0.2">
      <c r="A161" s="4">
        <v>43739</v>
      </c>
      <c r="B161" s="3">
        <f>+'BOP PIIE data'!B161</f>
        <v>138202500000</v>
      </c>
      <c r="C161" s="3">
        <f>+'BOP PIIE data'!C161</f>
        <v>118044800000</v>
      </c>
      <c r="D161" s="3">
        <f>+'BOP PIIE data'!D161</f>
        <v>25782000000</v>
      </c>
      <c r="E161" s="3">
        <f>+'BOP PIIE data'!E161</f>
        <v>32144900000</v>
      </c>
      <c r="F161" s="3">
        <f>+'BOP PIIE data'!H161</f>
        <v>9726800000</v>
      </c>
      <c r="G161" s="3">
        <f>+'BOP PIIE data'!I161</f>
        <v>6252900000</v>
      </c>
      <c r="H161" s="3">
        <f>+'BOP PIIE data'!F161</f>
        <v>2348100000</v>
      </c>
      <c r="I161" s="3">
        <f>+'BOP PIIE data'!G161</f>
        <v>4162900000</v>
      </c>
      <c r="J161" s="3">
        <f>+'BOP PIIE data'!K161</f>
        <v>9983100000</v>
      </c>
      <c r="K161" s="3">
        <f>+'BOP PIIE data'!L161</f>
        <v>4876900000</v>
      </c>
      <c r="L161" s="3">
        <f>+'BOP PIIE data'!M161</f>
        <v>10686300000</v>
      </c>
      <c r="M161" s="3">
        <f>+'BOP PIIE data'!N161</f>
        <v>-7526100000</v>
      </c>
      <c r="N161" s="3">
        <f>+'BOP PIIE data'!O161</f>
        <v>9356700000</v>
      </c>
      <c r="O161" s="3">
        <f>+'BOP PIIE data'!P161</f>
        <v>-5368600000</v>
      </c>
      <c r="P161" s="3">
        <f>+'BOP PIIE data'!Q161</f>
        <v>1329600000</v>
      </c>
      <c r="Q161" s="3">
        <f>+'BOP PIIE data'!R161</f>
        <v>-2157500000</v>
      </c>
      <c r="R161" s="3">
        <f>+'BOP PIIE data'!S161</f>
        <v>-2809800000</v>
      </c>
      <c r="S161" s="3">
        <f>+'BOP PIIE data'!T161</f>
        <v>340600000</v>
      </c>
      <c r="T161" s="3">
        <f>+'BOP PIIE data'!U161</f>
        <v>1839000000</v>
      </c>
      <c r="U161" s="10">
        <f>+'BOP PIIE data'!J161</f>
        <v>15453900000</v>
      </c>
      <c r="V161" s="10">
        <f>+'BOP PIIE data'!V161</f>
        <v>21766400000</v>
      </c>
    </row>
    <row r="162" spans="1:22" x14ac:dyDescent="0.2">
      <c r="A162" s="4">
        <v>43831</v>
      </c>
      <c r="B162" s="3">
        <f>+'BOP PIIE data'!B162</f>
        <v>131961900000</v>
      </c>
      <c r="C162" s="3">
        <f>+'BOP PIIE data'!C162</f>
        <v>113376800000</v>
      </c>
      <c r="D162" s="3">
        <f>+'BOP PIIE data'!D162</f>
        <v>24611000000</v>
      </c>
      <c r="E162" s="3">
        <f>+'BOP PIIE data'!E162</f>
        <v>29398700000</v>
      </c>
      <c r="F162" s="3">
        <f>+'BOP PIIE data'!H162</f>
        <v>9502400000</v>
      </c>
      <c r="G162" s="3">
        <f>+'BOP PIIE data'!I162</f>
        <v>5817900000</v>
      </c>
      <c r="H162" s="3">
        <f>+'BOP PIIE data'!F162</f>
        <v>2555100000</v>
      </c>
      <c r="I162" s="3">
        <f>+'BOP PIIE data'!G162</f>
        <v>3527500000</v>
      </c>
      <c r="J162" s="3">
        <f>+'BOP PIIE data'!K162</f>
        <v>7756000000</v>
      </c>
      <c r="K162" s="3">
        <f>+'BOP PIIE data'!L162</f>
        <v>2340500000</v>
      </c>
      <c r="L162" s="3">
        <f>+'BOP PIIE data'!M162</f>
        <v>8876700000</v>
      </c>
      <c r="M162" s="3">
        <f>+'BOP PIIE data'!N162</f>
        <v>-2799800000</v>
      </c>
      <c r="N162" s="3">
        <f>+'BOP PIIE data'!O162</f>
        <v>12791600000</v>
      </c>
      <c r="O162" s="3">
        <f>+'BOP PIIE data'!P162</f>
        <v>-12254900000</v>
      </c>
      <c r="P162" s="3">
        <f>+'BOP PIIE data'!Q162</f>
        <v>-3914900000</v>
      </c>
      <c r="Q162" s="3">
        <f>+'BOP PIIE data'!R162</f>
        <v>9455100000</v>
      </c>
      <c r="R162" s="3">
        <f>+'BOP PIIE data'!S162</f>
        <v>17549500000</v>
      </c>
      <c r="S162" s="3">
        <f>+'BOP PIIE data'!T162</f>
        <v>19484000000</v>
      </c>
      <c r="T162" s="3">
        <f>+'BOP PIIE data'!U162</f>
        <v>-5807000000</v>
      </c>
      <c r="U162" s="10">
        <f>+'BOP PIIE data'!J162</f>
        <v>16509500000</v>
      </c>
      <c r="V162" s="10">
        <f>+'BOP PIIE data'!V162</f>
        <v>13636700000</v>
      </c>
    </row>
    <row r="163" spans="1:22" x14ac:dyDescent="0.2">
      <c r="A163" s="4">
        <v>43922</v>
      </c>
      <c r="B163" s="3">
        <f>+'BOP PIIE data'!B163</f>
        <v>110491400000</v>
      </c>
      <c r="C163" s="3">
        <f>+'BOP PIIE data'!C163</f>
        <v>101784300000</v>
      </c>
      <c r="D163" s="3">
        <f>+'BOP PIIE data'!D163</f>
        <v>19893700000</v>
      </c>
      <c r="E163" s="3">
        <f>+'BOP PIIE data'!E163</f>
        <v>24017900000</v>
      </c>
      <c r="F163" s="3">
        <f>+'BOP PIIE data'!H163</f>
        <v>8885300000</v>
      </c>
      <c r="G163" s="3">
        <f>+'BOP PIIE data'!I163</f>
        <v>6126400000</v>
      </c>
      <c r="H163" s="3">
        <f>+'BOP PIIE data'!F163</f>
        <v>3075700000</v>
      </c>
      <c r="I163" s="3">
        <f>+'BOP PIIE data'!G163</f>
        <v>3057200000</v>
      </c>
      <c r="J163" s="3">
        <f>+'BOP PIIE data'!K163</f>
        <v>4224700000</v>
      </c>
      <c r="K163" s="3">
        <f>+'BOP PIIE data'!L163</f>
        <v>1228000000</v>
      </c>
      <c r="L163" s="3">
        <f>+'BOP PIIE data'!M163</f>
        <v>16270000000</v>
      </c>
      <c r="M163" s="3">
        <f>+'BOP PIIE data'!N163</f>
        <v>7156300000</v>
      </c>
      <c r="N163" s="3">
        <f>+'BOP PIIE data'!O163</f>
        <v>15659300000</v>
      </c>
      <c r="O163" s="3">
        <f>+'BOP PIIE data'!P163</f>
        <v>-5751700000</v>
      </c>
      <c r="P163" s="3">
        <f>+'BOP PIIE data'!Q163</f>
        <v>610700000</v>
      </c>
      <c r="Q163" s="3">
        <f>+'BOP PIIE data'!R163</f>
        <v>12908000000</v>
      </c>
      <c r="R163" s="3">
        <f>+'BOP PIIE data'!S163</f>
        <v>-18231000000</v>
      </c>
      <c r="S163" s="3">
        <f>+'BOP PIIE data'!T163</f>
        <v>1569500000</v>
      </c>
      <c r="T163" s="3">
        <f>+'BOP PIIE data'!U163</f>
        <v>6578800000</v>
      </c>
      <c r="U163" s="10">
        <f>+'BOP PIIE data'!J163</f>
        <v>7360300000</v>
      </c>
      <c r="V163" s="10">
        <f>+'BOP PIIE data'!V163</f>
        <v>2040300000</v>
      </c>
    </row>
    <row r="164" spans="1:22" x14ac:dyDescent="0.2">
      <c r="A164" s="4">
        <v>44013</v>
      </c>
      <c r="B164" s="3">
        <f>+'BOP PIIE data'!B164</f>
        <v>129478900000</v>
      </c>
      <c r="C164" s="3">
        <f>+'BOP PIIE data'!C164</f>
        <v>107572200000</v>
      </c>
      <c r="D164" s="3">
        <f>+'BOP PIIE data'!D164</f>
        <v>20921300000</v>
      </c>
      <c r="E164" s="3">
        <f>+'BOP PIIE data'!E164</f>
        <v>24757600000</v>
      </c>
      <c r="F164" s="3">
        <f>+'BOP PIIE data'!H164</f>
        <v>8463100000</v>
      </c>
      <c r="G164" s="3">
        <f>+'BOP PIIE data'!I164</f>
        <v>6195200000</v>
      </c>
      <c r="H164" s="3">
        <f>+'BOP PIIE data'!F164</f>
        <v>2294100000</v>
      </c>
      <c r="I164" s="3">
        <f>+'BOP PIIE data'!G164</f>
        <v>3577400000</v>
      </c>
      <c r="J164" s="3">
        <f>+'BOP PIIE data'!K164</f>
        <v>10514700000</v>
      </c>
      <c r="K164" s="3">
        <f>+'BOP PIIE data'!L164</f>
        <v>597800000</v>
      </c>
      <c r="L164" s="3">
        <f>+'BOP PIIE data'!M164</f>
        <v>10263000000</v>
      </c>
      <c r="M164" s="3">
        <f>+'BOP PIIE data'!N164</f>
        <v>9655100000</v>
      </c>
      <c r="N164" s="3">
        <f>+'BOP PIIE data'!O164</f>
        <v>10275000000</v>
      </c>
      <c r="O164" s="3">
        <f>+'BOP PIIE data'!P164</f>
        <v>-1215500000</v>
      </c>
      <c r="P164" s="3">
        <f>+'BOP PIIE data'!Q164</f>
        <v>-12000000</v>
      </c>
      <c r="Q164" s="3">
        <f>+'BOP PIIE data'!R164</f>
        <v>10870600000</v>
      </c>
      <c r="R164" s="3">
        <f>+'BOP PIIE data'!S164</f>
        <v>4850200000</v>
      </c>
      <c r="S164" s="3">
        <f>+'BOP PIIE data'!T164</f>
        <v>-8990100000</v>
      </c>
      <c r="T164" s="3">
        <f>+'BOP PIIE data'!U164</f>
        <v>3229000000</v>
      </c>
      <c r="U164" s="10">
        <f>+'BOP PIIE data'!J164</f>
        <v>19055000000</v>
      </c>
      <c r="V164" s="10">
        <f>+'BOP PIIE data'!V164</f>
        <v>27236400000</v>
      </c>
    </row>
    <row r="165" spans="1:22" x14ac:dyDescent="0.2">
      <c r="A165" s="4">
        <v>44105</v>
      </c>
      <c r="B165" s="3">
        <f>+'BOP PIIE data'!B165</f>
        <v>145977200000</v>
      </c>
      <c r="C165" s="3">
        <f>+'BOP PIIE data'!C165</f>
        <v>114571100000</v>
      </c>
      <c r="D165" s="3">
        <f>+'BOP PIIE data'!D165</f>
        <v>24169700000</v>
      </c>
      <c r="E165" s="3">
        <f>+'BOP PIIE data'!E165</f>
        <v>26091600000</v>
      </c>
      <c r="F165" s="3">
        <f>+'BOP PIIE data'!H165</f>
        <v>11094900000</v>
      </c>
      <c r="G165" s="3">
        <f>+'BOP PIIE data'!I165</f>
        <v>6319300000</v>
      </c>
      <c r="H165" s="3">
        <f>+'BOP PIIE data'!F165</f>
        <v>2263400000</v>
      </c>
      <c r="I165" s="3">
        <f>+'BOP PIIE data'!G165</f>
        <v>3545600000</v>
      </c>
      <c r="J165" s="3">
        <f>+'BOP PIIE data'!K165</f>
        <v>12337000000</v>
      </c>
      <c r="K165" s="3">
        <f>+'BOP PIIE data'!L165</f>
        <v>4598600000</v>
      </c>
      <c r="L165" s="3">
        <f>+'BOP PIIE data'!M165</f>
        <v>23497000000</v>
      </c>
      <c r="M165" s="3">
        <f>+'BOP PIIE data'!N165</f>
        <v>3150300000</v>
      </c>
      <c r="N165" s="3">
        <f>+'BOP PIIE data'!O165</f>
        <v>17701500000</v>
      </c>
      <c r="O165" s="3">
        <f>+'BOP PIIE data'!P165</f>
        <v>3484200000</v>
      </c>
      <c r="P165" s="3">
        <f>+'BOP PIIE data'!Q165</f>
        <v>5795500000</v>
      </c>
      <c r="Q165" s="3">
        <f>+'BOP PIIE data'!R165</f>
        <v>-333900000</v>
      </c>
      <c r="R165" s="3">
        <f>+'BOP PIIE data'!S165</f>
        <v>10416200000</v>
      </c>
      <c r="S165" s="3">
        <f>+'BOP PIIE data'!T165</f>
        <v>11213900000</v>
      </c>
      <c r="T165" s="3">
        <f>+'BOP PIIE data'!U165</f>
        <v>13390700000</v>
      </c>
      <c r="U165" s="10">
        <f>+'BOP PIIE data'!J165</f>
        <v>32977600000</v>
      </c>
      <c r="V165" s="10">
        <f>+'BOP PIIE data'!V165</f>
        <v>38469300000</v>
      </c>
    </row>
    <row r="166" spans="1:22" x14ac:dyDescent="0.2">
      <c r="A166" s="4">
        <v>44197</v>
      </c>
      <c r="B166" s="3">
        <f>+'BOP PIIE data'!B166</f>
        <v>152718200000</v>
      </c>
      <c r="C166" s="3">
        <f>+'BOP PIIE data'!C166</f>
        <v>128520700000</v>
      </c>
      <c r="D166" s="3">
        <f>+'BOP PIIE data'!D166</f>
        <v>26672800000</v>
      </c>
      <c r="E166" s="3">
        <f>+'BOP PIIE data'!E166</f>
        <v>28517700000</v>
      </c>
      <c r="F166" s="3">
        <f>+'BOP PIIE data'!H166</f>
        <v>10525800000</v>
      </c>
      <c r="G166" s="3">
        <f>+'BOP PIIE data'!I166</f>
        <v>6699000000</v>
      </c>
      <c r="H166" s="3">
        <f>+'BOP PIIE data'!F166</f>
        <v>2412300000</v>
      </c>
      <c r="I166" s="3">
        <f>+'BOP PIIE data'!G166</f>
        <v>3629400000</v>
      </c>
      <c r="J166" s="3">
        <f>+'BOP PIIE data'!K166</f>
        <v>8118000000</v>
      </c>
      <c r="K166" s="3">
        <f>+'BOP PIIE data'!L166</f>
        <v>3190100000</v>
      </c>
      <c r="L166" s="3">
        <f>+'BOP PIIE data'!M166</f>
        <v>27161300000</v>
      </c>
      <c r="M166" s="3">
        <f>+'BOP PIIE data'!N166</f>
        <v>16378600000</v>
      </c>
      <c r="N166" s="3">
        <f>+'BOP PIIE data'!O166</f>
        <v>26331900000</v>
      </c>
      <c r="O166" s="3">
        <f>+'BOP PIIE data'!P166</f>
        <v>-6489900000</v>
      </c>
      <c r="P166" s="3">
        <f>+'BOP PIIE data'!Q166</f>
        <v>829400000</v>
      </c>
      <c r="Q166" s="3">
        <f>+'BOP PIIE data'!R166</f>
        <v>22868500000</v>
      </c>
      <c r="R166" s="3">
        <f>+'BOP PIIE data'!S166</f>
        <v>6806400000</v>
      </c>
      <c r="S166" s="3">
        <f>+'BOP PIIE data'!T166</f>
        <v>4178400000</v>
      </c>
      <c r="T166" s="3">
        <f>+'BOP PIIE data'!U166</f>
        <v>3117900000</v>
      </c>
      <c r="U166" s="10">
        <f>+'BOP PIIE data'!J166</f>
        <v>24962300000</v>
      </c>
      <c r="V166" s="10">
        <f>+'BOP PIIE data'!V166</f>
        <v>20804700000</v>
      </c>
    </row>
    <row r="167" spans="1:22" x14ac:dyDescent="0.2">
      <c r="A167" s="4">
        <v>44287</v>
      </c>
      <c r="B167" s="3">
        <f>+'BOP PIIE data'!B167</f>
        <v>158391200000</v>
      </c>
      <c r="C167" s="3">
        <f>+'BOP PIIE data'!C167</f>
        <v>139946800000</v>
      </c>
      <c r="D167" s="3">
        <f>+'BOP PIIE data'!D167</f>
        <v>28914800000</v>
      </c>
      <c r="E167" s="3">
        <f>+'BOP PIIE data'!E167</f>
        <v>31400900000</v>
      </c>
      <c r="F167" s="3">
        <f>+'BOP PIIE data'!H167</f>
        <v>19855000000</v>
      </c>
      <c r="G167" s="3">
        <f>+'BOP PIIE data'!I167</f>
        <v>9331900000</v>
      </c>
      <c r="H167" s="3">
        <f>+'BOP PIIE data'!F167</f>
        <v>2623400000</v>
      </c>
      <c r="I167" s="3">
        <f>+'BOP PIIE data'!G167</f>
        <v>4302400000</v>
      </c>
      <c r="J167" s="3">
        <f>+'BOP PIIE data'!K167</f>
        <v>17468300000</v>
      </c>
      <c r="K167" s="3">
        <f>+'BOP PIIE data'!L167</f>
        <v>8344000000</v>
      </c>
      <c r="L167" s="3">
        <f>+'BOP PIIE data'!M167</f>
        <v>13488700000</v>
      </c>
      <c r="M167" s="3">
        <f>+'BOP PIIE data'!N167</f>
        <v>16519900000</v>
      </c>
      <c r="N167" s="3">
        <f>+'BOP PIIE data'!O167</f>
        <v>13411300000</v>
      </c>
      <c r="O167" s="3">
        <f>+'BOP PIIE data'!P167</f>
        <v>-7097300000</v>
      </c>
      <c r="P167" s="3">
        <f>+'BOP PIIE data'!Q167</f>
        <v>77400000</v>
      </c>
      <c r="Q167" s="3">
        <f>+'BOP PIIE data'!R167</f>
        <v>23617200000</v>
      </c>
      <c r="R167" s="3">
        <f>+'BOP PIIE data'!S167</f>
        <v>15624000000</v>
      </c>
      <c r="S167" s="3">
        <f>+'BOP PIIE data'!T167</f>
        <v>10862700000</v>
      </c>
      <c r="T167" s="3">
        <f>+'BOP PIIE data'!U167</f>
        <v>4453500000</v>
      </c>
      <c r="U167" s="10">
        <f>+'BOP PIIE data'!J167</f>
        <v>24802400000</v>
      </c>
      <c r="V167" s="10">
        <f>+'BOP PIIE data'!V167</f>
        <v>14442400000</v>
      </c>
    </row>
    <row r="168" spans="1:22" x14ac:dyDescent="0.2">
      <c r="A168" s="4">
        <v>44378</v>
      </c>
      <c r="B168" s="3">
        <f>+'BOP PIIE data'!B168</f>
        <v>165402300000</v>
      </c>
      <c r="C168" s="3">
        <f>+'BOP PIIE data'!C168</f>
        <v>146292000000</v>
      </c>
      <c r="D168" s="3">
        <f>+'BOP PIIE data'!D168</f>
        <v>31163200000</v>
      </c>
      <c r="E168" s="3">
        <f>+'BOP PIIE data'!E168</f>
        <v>31807100000</v>
      </c>
      <c r="F168" s="3">
        <f>+'BOP PIIE data'!H168</f>
        <v>11208300000</v>
      </c>
      <c r="G168" s="3">
        <f>+'BOP PIIE data'!I168</f>
        <v>9453100000</v>
      </c>
      <c r="H168" s="3">
        <f>+'BOP PIIE data'!F168</f>
        <v>2482500000</v>
      </c>
      <c r="I168" s="3">
        <f>+'BOP PIIE data'!G168</f>
        <v>3264800000</v>
      </c>
      <c r="J168" s="3">
        <f>+'BOP PIIE data'!K168</f>
        <v>13270200000</v>
      </c>
      <c r="K168" s="3">
        <f>+'BOP PIIE data'!L168</f>
        <v>3700500000</v>
      </c>
      <c r="L168" s="3">
        <f>+'BOP PIIE data'!M168</f>
        <v>17314500000</v>
      </c>
      <c r="M168" s="3">
        <f>+'BOP PIIE data'!N168</f>
        <v>13044500000</v>
      </c>
      <c r="N168" s="3">
        <f>+'BOP PIIE data'!O168</f>
        <v>13148700000</v>
      </c>
      <c r="O168" s="3">
        <f>+'BOP PIIE data'!P168</f>
        <v>-4239400000</v>
      </c>
      <c r="P168" s="3">
        <f>+'BOP PIIE data'!Q168</f>
        <v>4165800000</v>
      </c>
      <c r="Q168" s="3">
        <f>+'BOP PIIE data'!R168</f>
        <v>17283900000</v>
      </c>
      <c r="R168" s="3">
        <f>+'BOP PIIE data'!S168</f>
        <v>6142600000</v>
      </c>
      <c r="S168" s="3">
        <f>+'BOP PIIE data'!T168</f>
        <v>5683000000</v>
      </c>
      <c r="T168" s="3">
        <f>+'BOP PIIE data'!U168</f>
        <v>8908500000</v>
      </c>
      <c r="U168" s="10">
        <f>+'BOP PIIE data'!J168</f>
        <v>19439300000</v>
      </c>
      <c r="V168" s="10">
        <f>+'BOP PIIE data'!V168</f>
        <v>23790300000</v>
      </c>
    </row>
    <row r="169" spans="1:22" x14ac:dyDescent="0.2">
      <c r="A169" s="4">
        <v>44470</v>
      </c>
      <c r="B169" s="3">
        <f>+'BOP PIIE data'!B169</f>
        <v>172963500000</v>
      </c>
      <c r="C169" s="3">
        <f>+'BOP PIIE data'!C169</f>
        <v>158984600000</v>
      </c>
      <c r="D169" s="3">
        <f>+'BOP PIIE data'!D169</f>
        <v>33197800000</v>
      </c>
      <c r="E169" s="3">
        <f>+'BOP PIIE data'!E169</f>
        <v>33509500000</v>
      </c>
      <c r="F169" s="3">
        <f>+'BOP PIIE data'!H169</f>
        <v>13535400000</v>
      </c>
      <c r="G169" s="3">
        <f>+'BOP PIIE data'!I169</f>
        <v>10195500000</v>
      </c>
      <c r="H169" s="3">
        <f>+'BOP PIIE data'!F169</f>
        <v>2551500000</v>
      </c>
      <c r="I169" s="3">
        <f>+'BOP PIIE data'!G169</f>
        <v>3534000000</v>
      </c>
      <c r="J169" s="3">
        <f>+'BOP PIIE data'!K169</f>
        <v>27144100000</v>
      </c>
      <c r="K169" s="3">
        <f>+'BOP PIIE data'!L169</f>
        <v>6825800000</v>
      </c>
      <c r="L169" s="3">
        <f>+'BOP PIIE data'!M169</f>
        <v>20486700000</v>
      </c>
      <c r="M169" s="3">
        <f>+'BOP PIIE data'!N169</f>
        <v>13147000000</v>
      </c>
      <c r="N169" s="3">
        <f>+'BOP PIIE data'!O169</f>
        <v>15640300000</v>
      </c>
      <c r="O169" s="3">
        <f>+'BOP PIIE data'!P169</f>
        <v>2870000000</v>
      </c>
      <c r="P169" s="3">
        <f>+'BOP PIIE data'!Q169</f>
        <v>4846400000</v>
      </c>
      <c r="Q169" s="3">
        <f>+'BOP PIIE data'!R169</f>
        <v>10277000000</v>
      </c>
      <c r="R169" s="3">
        <f>+'BOP PIIE data'!S169</f>
        <v>-1851500000</v>
      </c>
      <c r="S169" s="3">
        <f>+'BOP PIIE data'!T169</f>
        <v>5597300000</v>
      </c>
      <c r="T169" s="3">
        <f>+'BOP PIIE data'!U169</f>
        <v>-1631400000</v>
      </c>
      <c r="U169" s="10">
        <f>+'BOP PIIE data'!J169</f>
        <v>16024600000</v>
      </c>
      <c r="V169" s="10">
        <f>+'BOP PIIE data'!V169</f>
        <v>19453200000</v>
      </c>
    </row>
    <row r="170" spans="1:22" x14ac:dyDescent="0.2">
      <c r="A170" s="4">
        <v>44562</v>
      </c>
      <c r="B170" s="3">
        <f>+'BOP PIIE data'!B170</f>
        <v>182934300000</v>
      </c>
      <c r="C170" s="3">
        <f>+'BOP PIIE data'!C170</f>
        <v>165843300000</v>
      </c>
      <c r="D170" s="3">
        <f>+'BOP PIIE data'!D170</f>
        <v>33303400000</v>
      </c>
      <c r="E170" s="3">
        <f>+'BOP PIIE data'!E170</f>
        <v>32852600000</v>
      </c>
      <c r="F170" s="3">
        <f>+'BOP PIIE data'!H170</f>
        <v>13032400000</v>
      </c>
      <c r="G170" s="3">
        <f>+'BOP PIIE data'!I170</f>
        <v>8869000000</v>
      </c>
      <c r="H170" s="3">
        <f>+'BOP PIIE data'!F170</f>
        <v>2777000000</v>
      </c>
      <c r="I170" s="3">
        <f>+'BOP PIIE data'!G170</f>
        <v>3380100000</v>
      </c>
      <c r="J170" s="3">
        <f>+'BOP PIIE data'!K170</f>
        <v>23614100000</v>
      </c>
      <c r="K170" s="3">
        <f>+'BOP PIIE data'!L170</f>
        <v>7034200000</v>
      </c>
      <c r="L170" s="3">
        <f>+'BOP PIIE data'!M170</f>
        <v>18626600000</v>
      </c>
      <c r="M170" s="3">
        <f>+'BOP PIIE data'!N170</f>
        <v>11215000000</v>
      </c>
      <c r="N170" s="3">
        <f>+'BOP PIIE data'!O170</f>
        <v>16581600000</v>
      </c>
      <c r="O170" s="3">
        <f>+'BOP PIIE data'!P170</f>
        <v>-3695500000</v>
      </c>
      <c r="P170" s="3">
        <f>+'BOP PIIE data'!Q170</f>
        <v>2045000000</v>
      </c>
      <c r="Q170" s="3">
        <f>+'BOP PIIE data'!R170</f>
        <v>14910500000</v>
      </c>
      <c r="R170" s="3">
        <f>+'BOP PIIE data'!S170</f>
        <v>6236700000</v>
      </c>
      <c r="S170" s="3">
        <f>+'BOP PIIE data'!T170</f>
        <v>11810500000</v>
      </c>
      <c r="T170" s="3">
        <f>+'BOP PIIE data'!U170</f>
        <v>-4985600000</v>
      </c>
      <c r="U170" s="10">
        <f>+'BOP PIIE data'!J170</f>
        <v>21102100000</v>
      </c>
      <c r="V170" s="10">
        <f>+'BOP PIIE data'!V170</f>
        <v>13786100000</v>
      </c>
    </row>
    <row r="171" spans="1:22" x14ac:dyDescent="0.2">
      <c r="A171" s="4">
        <v>44652</v>
      </c>
      <c r="B171" s="3">
        <f>+'BOP PIIE data'!B171</f>
        <v>180281800000</v>
      </c>
      <c r="C171" s="3">
        <f>+'BOP PIIE data'!C171</f>
        <v>171564700000</v>
      </c>
      <c r="D171" s="3">
        <f>+'BOP PIIE data'!D171</f>
        <v>34039800000</v>
      </c>
      <c r="E171" s="3">
        <f>+'BOP PIIE data'!E171</f>
        <v>35515800000</v>
      </c>
      <c r="F171" s="3">
        <f>+'BOP PIIE data'!H171</f>
        <v>15119900000</v>
      </c>
      <c r="G171" s="3">
        <f>+'BOP PIIE data'!I171</f>
        <v>9312700000</v>
      </c>
      <c r="H171" s="3">
        <f>+'BOP PIIE data'!F171</f>
        <v>2440400000</v>
      </c>
      <c r="I171" s="3">
        <f>+'BOP PIIE data'!G171</f>
        <v>3408100000</v>
      </c>
      <c r="J171" s="3">
        <f>+'BOP PIIE data'!K171</f>
        <v>17345300000</v>
      </c>
      <c r="K171" s="3">
        <f>+'BOP PIIE data'!L171</f>
        <v>3845200000</v>
      </c>
      <c r="L171" s="3">
        <f>+'BOP PIIE data'!M171</f>
        <v>16618000000</v>
      </c>
      <c r="M171" s="3">
        <f>+'BOP PIIE data'!N171</f>
        <v>-757600000</v>
      </c>
      <c r="N171" s="3">
        <f>+'BOP PIIE data'!O171</f>
        <v>15237400000</v>
      </c>
      <c r="O171" s="3">
        <f>+'BOP PIIE data'!P171</f>
        <v>-7420400000</v>
      </c>
      <c r="P171" s="3">
        <f>+'BOP PIIE data'!Q171</f>
        <v>1380600000</v>
      </c>
      <c r="Q171" s="3">
        <f>+'BOP PIIE data'!R171</f>
        <v>6662800000</v>
      </c>
      <c r="R171" s="3">
        <f>+'BOP PIIE data'!S171</f>
        <v>4288100000</v>
      </c>
      <c r="S171" s="3">
        <f>+'BOP PIIE data'!T171</f>
        <v>18731400000</v>
      </c>
      <c r="T171" s="3">
        <f>+'BOP PIIE data'!U171</f>
        <v>-11094500000</v>
      </c>
      <c r="U171" s="10">
        <f>+'BOP PIIE data'!J171</f>
        <v>12080600000</v>
      </c>
      <c r="V171" s="10">
        <f>+'BOP PIIE data'!V171</f>
        <v>7402500000</v>
      </c>
    </row>
    <row r="172" spans="1:22" x14ac:dyDescent="0.2">
      <c r="A172" s="4">
        <v>44743</v>
      </c>
      <c r="B172" s="3">
        <f>+'BOP PIIE data'!B172</f>
        <v>172983200000</v>
      </c>
      <c r="C172" s="3">
        <f>+'BOP PIIE data'!C172</f>
        <v>178779100000</v>
      </c>
      <c r="D172" s="3">
        <f>+'BOP PIIE data'!D172</f>
        <v>33184300000</v>
      </c>
      <c r="E172" s="3">
        <f>+'BOP PIIE data'!E172</f>
        <v>36117200000</v>
      </c>
      <c r="F172" s="3">
        <f>+'BOP PIIE data'!H172</f>
        <v>14537900000</v>
      </c>
      <c r="G172" s="3">
        <f>+'BOP PIIE data'!I172</f>
        <v>9069000000</v>
      </c>
      <c r="H172" s="3">
        <f>+'BOP PIIE data'!F172</f>
        <v>2759500000</v>
      </c>
      <c r="I172" s="3">
        <f>+'BOP PIIE data'!G172</f>
        <v>3692000000</v>
      </c>
      <c r="J172" s="3">
        <f>+'BOP PIIE data'!K172</f>
        <v>15605400000</v>
      </c>
      <c r="K172" s="3">
        <f>+'BOP PIIE data'!L172</f>
        <v>7886800000</v>
      </c>
      <c r="L172" s="3">
        <f>+'BOP PIIE data'!M172</f>
        <v>3473000000</v>
      </c>
      <c r="M172" s="3">
        <f>+'BOP PIIE data'!N172</f>
        <v>7360000000</v>
      </c>
      <c r="N172" s="3">
        <f>+'BOP PIIE data'!O172</f>
        <v>1588400000</v>
      </c>
      <c r="O172" s="3">
        <f>+'BOP PIIE data'!P172</f>
        <v>1266200000</v>
      </c>
      <c r="P172" s="3">
        <f>+'BOP PIIE data'!Q172</f>
        <v>1884600000</v>
      </c>
      <c r="Q172" s="3">
        <f>+'BOP PIIE data'!R172</f>
        <v>6093800000</v>
      </c>
      <c r="R172" s="3">
        <f>+'BOP PIIE data'!S172</f>
        <v>8241800000</v>
      </c>
      <c r="S172" s="3">
        <f>+'BOP PIIE data'!T172</f>
        <v>197300000</v>
      </c>
      <c r="T172" s="3">
        <f>+'BOP PIIE data'!U172</f>
        <v>-12451000000</v>
      </c>
      <c r="U172" s="10">
        <f>+'BOP PIIE data'!J172</f>
        <v>-4192400000</v>
      </c>
      <c r="V172" s="10">
        <f>+'BOP PIIE data'!V172</f>
        <v>1862900000</v>
      </c>
    </row>
    <row r="173" spans="1:22" x14ac:dyDescent="0.2">
      <c r="A173" s="4">
        <v>44835</v>
      </c>
      <c r="B173" s="3">
        <f>+'BOP PIIE data'!B173</f>
        <v>158124900000</v>
      </c>
      <c r="C173" s="3">
        <f>+'BOP PIIE data'!C173</f>
        <v>162516900000</v>
      </c>
      <c r="D173" s="3">
        <f>+'BOP PIIE data'!D173</f>
        <v>31109300000</v>
      </c>
      <c r="E173" s="3">
        <f>+'BOP PIIE data'!E173</f>
        <v>34404300000</v>
      </c>
      <c r="F173" s="3">
        <f>+'BOP PIIE data'!H173</f>
        <v>15143300000</v>
      </c>
      <c r="G173" s="3">
        <f>+'BOP PIIE data'!I173</f>
        <v>10235700000</v>
      </c>
      <c r="H173" s="3">
        <f>+'BOP PIIE data'!F173</f>
        <v>2633100000</v>
      </c>
      <c r="I173" s="3">
        <f>+'BOP PIIE data'!G173</f>
        <v>3015100000</v>
      </c>
      <c r="J173" s="3">
        <f>+'BOP PIIE data'!K173</f>
        <v>9234200000</v>
      </c>
      <c r="K173" s="3">
        <f>+'BOP PIIE data'!L173</f>
        <v>6278500000</v>
      </c>
      <c r="L173" s="3">
        <f>+'BOP PIIE data'!M173</f>
        <v>6886300000</v>
      </c>
      <c r="M173" s="3">
        <f>+'BOP PIIE data'!N173</f>
        <v>1960600000</v>
      </c>
      <c r="N173" s="3">
        <f>+'BOP PIIE data'!O173</f>
        <v>7164500000</v>
      </c>
      <c r="O173" s="3">
        <f>+'BOP PIIE data'!P173</f>
        <v>4753500000</v>
      </c>
      <c r="P173" s="3">
        <f>+'BOP PIIE data'!Q173</f>
        <v>-278200000</v>
      </c>
      <c r="Q173" s="3">
        <f>+'BOP PIIE data'!R173</f>
        <v>-2792900000</v>
      </c>
      <c r="R173" s="3">
        <f>+'BOP PIIE data'!S173</f>
        <v>-13260500000</v>
      </c>
      <c r="S173" s="3">
        <f>+'BOP PIIE data'!T173</f>
        <v>-6161400000</v>
      </c>
      <c r="T173" s="3">
        <f>+'BOP PIIE data'!U173</f>
        <v>644000000</v>
      </c>
      <c r="U173" s="10">
        <f>+'BOP PIIE data'!J173</f>
        <v>-3161400000</v>
      </c>
      <c r="V173" s="10">
        <f>+'BOP PIIE data'!V173</f>
        <v>4011000000</v>
      </c>
    </row>
    <row r="174" spans="1:22" x14ac:dyDescent="0.2">
      <c r="A174" s="4">
        <v>44927</v>
      </c>
      <c r="B174" s="3">
        <f>+'BOP PIIE data'!B174</f>
        <v>157337400000</v>
      </c>
      <c r="C174" s="3">
        <f>+'BOP PIIE data'!C174</f>
        <v>160933400000</v>
      </c>
      <c r="D174" s="3">
        <f>+'BOP PIIE data'!D174</f>
        <v>30460900000</v>
      </c>
      <c r="E174" s="3">
        <f>+'BOP PIIE data'!E174</f>
        <v>37656600000</v>
      </c>
      <c r="F174" s="3">
        <f>+'BOP PIIE data'!H174</f>
        <v>16980900000</v>
      </c>
      <c r="G174" s="3">
        <f>+'BOP PIIE data'!I174</f>
        <v>10134800000</v>
      </c>
      <c r="H174" s="3">
        <f>+'BOP PIIE data'!F174</f>
        <v>2432100000</v>
      </c>
      <c r="I174" s="3">
        <f>+'BOP PIIE data'!G174</f>
        <v>3120600000</v>
      </c>
      <c r="J174" s="3">
        <f>+'BOP PIIE data'!K174</f>
        <v>7060500000</v>
      </c>
      <c r="K174" s="3">
        <f>+'BOP PIIE data'!L174</f>
        <v>6004800000</v>
      </c>
      <c r="L174" s="3">
        <f>+'BOP PIIE data'!M174</f>
        <v>9625300000</v>
      </c>
      <c r="M174" s="3">
        <f>+'BOP PIIE data'!N174</f>
        <v>4391300000</v>
      </c>
      <c r="N174" s="3">
        <f>+'BOP PIIE data'!O174</f>
        <v>4729100000</v>
      </c>
      <c r="O174" s="3">
        <f>+'BOP PIIE data'!P174</f>
        <v>5791500000</v>
      </c>
      <c r="P174" s="3">
        <f>+'BOP PIIE data'!Q174</f>
        <v>4896200000</v>
      </c>
      <c r="Q174" s="3">
        <f>+'BOP PIIE data'!R174</f>
        <v>-1400200000</v>
      </c>
      <c r="R174" s="3">
        <f>+'BOP PIIE data'!S174</f>
        <v>-3501500000</v>
      </c>
      <c r="S174" s="3">
        <f>+'BOP PIIE data'!T174</f>
        <v>7208700000</v>
      </c>
      <c r="T174" s="3">
        <f>+'BOP PIIE data'!U174</f>
        <v>2000700000</v>
      </c>
      <c r="U174" s="10">
        <f>+'BOP PIIE data'!J174</f>
        <v>-4634100000</v>
      </c>
      <c r="V174" s="10">
        <f>+'BOP PIIE data'!V174</f>
        <v>-4150900000</v>
      </c>
    </row>
    <row r="175" spans="1:22" x14ac:dyDescent="0.2">
      <c r="A175" s="4">
        <v>45017</v>
      </c>
      <c r="B175" s="3">
        <f>+'BOP PIIE data'!B175</f>
        <v>155236000000</v>
      </c>
      <c r="C175" s="3">
        <f>+'BOP PIIE data'!C175</f>
        <v>150210400000</v>
      </c>
      <c r="D175" s="3">
        <f>+'BOP PIIE data'!D175</f>
        <v>31805300000</v>
      </c>
      <c r="E175" s="3">
        <f>+'BOP PIIE data'!E175</f>
        <v>37242900000</v>
      </c>
      <c r="F175" s="3">
        <f>+'BOP PIIE data'!H175</f>
        <v>15401600000</v>
      </c>
      <c r="G175" s="3">
        <f>+'BOP PIIE data'!I175</f>
        <v>9612300000</v>
      </c>
      <c r="H175" s="3">
        <f>+'BOP PIIE data'!F175</f>
        <v>2434500000</v>
      </c>
      <c r="I175" s="3">
        <f>+'BOP PIIE data'!G175</f>
        <v>3101000000</v>
      </c>
      <c r="J175" s="3">
        <f>+'BOP PIIE data'!K175</f>
        <v>-2324200000</v>
      </c>
      <c r="K175" s="3">
        <f>+'BOP PIIE data'!L175</f>
        <v>1547400000</v>
      </c>
      <c r="L175" s="3">
        <f>+'BOP PIIE data'!M175</f>
        <v>9561800000</v>
      </c>
      <c r="M175" s="3">
        <f>+'BOP PIIE data'!N175</f>
        <v>22246500000</v>
      </c>
      <c r="N175" s="3">
        <f>+'BOP PIIE data'!O175</f>
        <v>6823100000</v>
      </c>
      <c r="O175" s="3">
        <f>+'BOP PIIE data'!P175</f>
        <v>3429400000</v>
      </c>
      <c r="P175" s="3">
        <f>+'BOP PIIE data'!Q175</f>
        <v>2738700000</v>
      </c>
      <c r="Q175" s="3">
        <f>+'BOP PIIE data'!R175</f>
        <v>18817100000</v>
      </c>
      <c r="R175" s="3">
        <f>+'BOP PIIE data'!S175</f>
        <v>2917800000</v>
      </c>
      <c r="S175" s="3">
        <f>+'BOP PIIE data'!T175</f>
        <v>-17775200000</v>
      </c>
      <c r="T175" s="3">
        <f>+'BOP PIIE data'!U175</f>
        <v>-2938500000</v>
      </c>
      <c r="U175" s="10">
        <f>+'BOP PIIE data'!J175</f>
        <v>4710800000</v>
      </c>
      <c r="V175" s="10">
        <f>+'BOP PIIE data'!V175</f>
        <v>977400000</v>
      </c>
    </row>
    <row r="176" spans="1:22" x14ac:dyDescent="0.2">
      <c r="A176" s="4">
        <v>45108</v>
      </c>
      <c r="B176" s="3">
        <f>+'BOP PIIE data'!B176</f>
        <v>158623400000</v>
      </c>
      <c r="C176" s="3">
        <f>+'BOP PIIE data'!C176</f>
        <v>143196500000</v>
      </c>
      <c r="D176" s="3">
        <f>+'BOP PIIE data'!D176</f>
        <v>30679600000</v>
      </c>
      <c r="E176" s="3">
        <f>+'BOP PIIE data'!E176</f>
        <v>38272700000</v>
      </c>
      <c r="F176" s="3">
        <f>+'BOP PIIE data'!H176</f>
        <v>18765500000</v>
      </c>
      <c r="G176" s="3">
        <f>+'BOP PIIE data'!I176</f>
        <v>12662700000</v>
      </c>
      <c r="H176" s="3">
        <f>+'BOP PIIE data'!F176</f>
        <v>2234000000</v>
      </c>
      <c r="I176" s="3">
        <f>+'BOP PIIE data'!G176</f>
        <v>3781500000</v>
      </c>
      <c r="J176" s="3">
        <f>+'BOP PIIE data'!K176</f>
        <v>11224900000</v>
      </c>
      <c r="K176" s="3">
        <f>+'BOP PIIE data'!L176</f>
        <v>6307700000</v>
      </c>
      <c r="L176" s="3">
        <f>+'BOP PIIE data'!M176</f>
        <v>16579000000</v>
      </c>
      <c r="M176" s="3">
        <f>+'BOP PIIE data'!N176</f>
        <v>2777100000</v>
      </c>
      <c r="N176" s="3">
        <f>+'BOP PIIE data'!O176</f>
        <v>10394700000</v>
      </c>
      <c r="O176" s="3">
        <f>+'BOP PIIE data'!P176</f>
        <v>-797200000</v>
      </c>
      <c r="P176" s="3">
        <f>+'BOP PIIE data'!Q176</f>
        <v>6184300000</v>
      </c>
      <c r="Q176" s="3">
        <f>+'BOP PIIE data'!R176</f>
        <v>3574300000</v>
      </c>
      <c r="R176" s="3">
        <f>+'BOP PIIE data'!S176</f>
        <v>-8375800000</v>
      </c>
      <c r="S176" s="3">
        <f>+'BOP PIIE data'!T176</f>
        <v>-9028400000</v>
      </c>
      <c r="T176" s="3">
        <f>+'BOP PIIE data'!U176</f>
        <v>-4293500000</v>
      </c>
      <c r="U176" s="10">
        <f>+'BOP PIIE data'!J176</f>
        <v>12389100000</v>
      </c>
      <c r="V176" s="10">
        <f>+'BOP PIIE data'!V176</f>
        <v>15169400000</v>
      </c>
    </row>
    <row r="177" spans="1:22" x14ac:dyDescent="0.2">
      <c r="A177" s="4">
        <v>45200</v>
      </c>
      <c r="B177" s="3">
        <f>+'BOP PIIE data'!B177</f>
        <v>172380600000</v>
      </c>
      <c r="C177" s="3">
        <f>+'BOP PIIE data'!C177</f>
        <v>151579300000</v>
      </c>
      <c r="D177" s="3">
        <f>+'BOP PIIE data'!D177</f>
        <v>32720200000</v>
      </c>
      <c r="E177" s="3">
        <f>+'BOP PIIE data'!E177</f>
        <v>39317700000</v>
      </c>
      <c r="F177" s="3">
        <f>+'BOP PIIE data'!H177</f>
        <v>18312400000</v>
      </c>
      <c r="G177" s="3">
        <f>+'BOP PIIE data'!I177</f>
        <v>10801400000</v>
      </c>
      <c r="H177" s="3">
        <f>+'BOP PIIE data'!F177</f>
        <v>2301200000</v>
      </c>
      <c r="I177" s="3">
        <f>+'BOP PIIE data'!G177</f>
        <v>3660000000</v>
      </c>
      <c r="J177" s="3">
        <f>+'BOP PIIE data'!K177</f>
        <v>16210700000</v>
      </c>
      <c r="K177" s="3">
        <f>+'BOP PIIE data'!L177</f>
        <v>5182400000</v>
      </c>
      <c r="L177" s="3">
        <f>+'BOP PIIE data'!M177</f>
        <v>9658300000</v>
      </c>
      <c r="M177" s="3">
        <f>+'BOP PIIE data'!N177</f>
        <v>7720200000</v>
      </c>
      <c r="N177" s="3">
        <f>+'BOP PIIE data'!O177</f>
        <v>7906100000</v>
      </c>
      <c r="O177" s="3">
        <f>+'BOP PIIE data'!P177</f>
        <v>3286500000</v>
      </c>
      <c r="P177" s="3">
        <f>+'BOP PIIE data'!Q177</f>
        <v>1752200000</v>
      </c>
      <c r="Q177" s="3">
        <f>+'BOP PIIE data'!R177</f>
        <v>4433700000</v>
      </c>
      <c r="R177" s="3">
        <f>+'BOP PIIE data'!S177</f>
        <v>-809800000</v>
      </c>
      <c r="S177" s="3">
        <f>+'BOP PIIE data'!T177</f>
        <v>-4187600000</v>
      </c>
      <c r="T177" s="3">
        <f>+'BOP PIIE data'!U177</f>
        <v>2272300000</v>
      </c>
      <c r="U177" s="10">
        <f>+'BOP PIIE data'!J177</f>
        <v>20356000000</v>
      </c>
      <c r="V177" s="10">
        <f>+'BOP PIIE data'!V177</f>
        <v>20086100000</v>
      </c>
    </row>
    <row r="178" spans="1:22" x14ac:dyDescent="0.2">
      <c r="A178" s="4">
        <v>45292</v>
      </c>
      <c r="B178" s="3">
        <f>+'BOP PIIE data'!B178</f>
        <v>168366700000</v>
      </c>
      <c r="C178" s="3">
        <f>+'BOP PIIE data'!C178</f>
        <v>143750100000</v>
      </c>
      <c r="D178" s="3">
        <f>+'BOP PIIE data'!D178</f>
        <v>33140500000</v>
      </c>
      <c r="E178" s="3">
        <f>+'BOP PIIE data'!E178</f>
        <v>40157700000</v>
      </c>
      <c r="F178" s="3">
        <f>+'BOP PIIE data'!H178</f>
        <v>17483400000</v>
      </c>
      <c r="G178" s="3">
        <f>+'BOP PIIE data'!I178</f>
        <v>11355600000</v>
      </c>
      <c r="H178" s="3">
        <f>+'BOP PIIE data'!F178</f>
        <v>2494900000</v>
      </c>
      <c r="I178" s="3">
        <f>+'BOP PIIE data'!G178</f>
        <v>3515100000</v>
      </c>
      <c r="J178" s="3">
        <f>+'BOP PIIE data'!K178</f>
        <v>9645700000</v>
      </c>
      <c r="K178" s="3">
        <f>+'BOP PIIE data'!L178</f>
        <v>2889800000</v>
      </c>
      <c r="L178" s="3">
        <f>+'BOP PIIE data'!M178</f>
        <v>24658500000</v>
      </c>
      <c r="M178" s="3">
        <f>+'BOP PIIE data'!N178</f>
        <v>16161800000</v>
      </c>
      <c r="N178" s="3">
        <f>+'BOP PIIE data'!O178</f>
        <v>14806900000</v>
      </c>
      <c r="O178" s="3">
        <f>+'BOP PIIE data'!P178</f>
        <v>12268300000</v>
      </c>
      <c r="P178" s="3">
        <f>+'BOP PIIE data'!Q178</f>
        <v>9851600000</v>
      </c>
      <c r="Q178" s="3">
        <f>+'BOP PIIE data'!R178</f>
        <v>3893500000</v>
      </c>
      <c r="R178" s="3">
        <f>+'BOP PIIE data'!S178</f>
        <v>6207700000</v>
      </c>
      <c r="S178" s="3">
        <f>+'BOP PIIE data'!T178</f>
        <v>4313600000</v>
      </c>
      <c r="T178" s="3">
        <f>+'BOP PIIE data'!U178</f>
        <v>1694200000</v>
      </c>
      <c r="U178" s="10">
        <f>+'BOP PIIE data'!J178</f>
        <v>22707000000</v>
      </c>
      <c r="V178" s="10">
        <f>+'BOP PIIE data'!V178</f>
        <v>19817900000</v>
      </c>
    </row>
    <row r="179" spans="1:22" x14ac:dyDescent="0.2">
      <c r="A179" s="4">
        <v>45383</v>
      </c>
      <c r="B179" s="3">
        <f>+'BOP PIIE data'!B179</f>
        <v>175308700000</v>
      </c>
      <c r="C179" s="3">
        <f>+'BOP PIIE data'!C179</f>
        <v>150448100000</v>
      </c>
      <c r="D179" s="3">
        <f>+'BOP PIIE data'!D179</f>
        <v>34217900000</v>
      </c>
      <c r="E179" s="3">
        <f>+'BOP PIIE data'!E179</f>
        <v>39650100000</v>
      </c>
      <c r="F179" s="3">
        <f>+'BOP PIIE data'!H179</f>
        <v>17645900000</v>
      </c>
      <c r="G179" s="3">
        <f>+'BOP PIIE data'!I179</f>
        <v>10910500000</v>
      </c>
      <c r="H179" s="3">
        <f>+'BOP PIIE data'!F179</f>
        <v>2678800000</v>
      </c>
      <c r="I179" s="3">
        <f>+'BOP PIIE data'!G179</f>
        <v>3540700000</v>
      </c>
      <c r="J179" s="3">
        <f>+'BOP PIIE data'!K179</f>
        <v>15949100000</v>
      </c>
      <c r="K179" s="3">
        <f>+'BOP PIIE data'!L179</f>
        <v>1891800000</v>
      </c>
      <c r="L179" s="3">
        <f>+'BOP PIIE data'!M179</f>
        <v>17104100000</v>
      </c>
      <c r="M179" s="3">
        <f>+'BOP PIIE data'!N179</f>
        <v>5417300000</v>
      </c>
      <c r="N179" s="3">
        <f>+'BOP PIIE data'!O179</f>
        <v>14318600000</v>
      </c>
      <c r="O179" s="3">
        <f>+'BOP PIIE data'!P179</f>
        <v>5079300000</v>
      </c>
      <c r="P179" s="3">
        <f>+'BOP PIIE data'!Q179</f>
        <v>2785500000</v>
      </c>
      <c r="Q179" s="3">
        <f>+'BOP PIIE data'!R179</f>
        <v>338000000</v>
      </c>
      <c r="R179" s="3">
        <f>+'BOP PIIE data'!S179</f>
        <v>-6026000000</v>
      </c>
      <c r="S179" s="3">
        <f>+'BOP PIIE data'!T179</f>
        <v>1422100000</v>
      </c>
      <c r="T179" s="3">
        <f>+'BOP PIIE data'!U179</f>
        <v>-7601500000</v>
      </c>
      <c r="U179" s="10">
        <f>+'BOP PIIE data'!J179</f>
        <v>25301900000</v>
      </c>
      <c r="V179" s="10">
        <f>+'BOP PIIE data'!V179</f>
        <v>14364700000</v>
      </c>
    </row>
    <row r="180" spans="1:22" x14ac:dyDescent="0.2">
      <c r="A180" s="4">
        <v>45474</v>
      </c>
      <c r="B180" s="3">
        <f>+'BOP PIIE data'!B180</f>
        <v>176731800000</v>
      </c>
      <c r="C180" s="3">
        <f>+'BOP PIIE data'!C180</f>
        <v>152456600000</v>
      </c>
      <c r="D180" s="3">
        <f>+'BOP PIIE data'!D180</f>
        <v>36034900000</v>
      </c>
      <c r="E180" s="3">
        <f>+'BOP PIIE data'!E180</f>
        <v>41608600000</v>
      </c>
      <c r="F180" s="3">
        <f>+'BOP PIIE data'!H180</f>
        <v>17928800000</v>
      </c>
      <c r="G180" s="3">
        <f>+'BOP PIIE data'!I180</f>
        <v>11640100000</v>
      </c>
      <c r="H180" s="3">
        <f>+'BOP PIIE data'!F180</f>
        <v>2659900000</v>
      </c>
      <c r="I180" s="3">
        <f>+'BOP PIIE data'!G180</f>
        <v>3655500000</v>
      </c>
      <c r="J180" s="3">
        <f>+'BOP PIIE data'!K180</f>
        <v>12108800000</v>
      </c>
      <c r="K180" s="3">
        <f>+'BOP PIIE data'!L180</f>
        <v>6733000000</v>
      </c>
      <c r="L180" s="3">
        <f>+'BOP PIIE data'!M180</f>
        <v>26299600000</v>
      </c>
      <c r="M180" s="3">
        <f>+'BOP PIIE data'!N180</f>
        <v>5268000000</v>
      </c>
      <c r="N180" s="3">
        <f>+'BOP PIIE data'!O180</f>
        <v>13693300000</v>
      </c>
      <c r="O180" s="3">
        <f>+'BOP PIIE data'!P180</f>
        <v>-4992200000</v>
      </c>
      <c r="P180" s="3">
        <f>+'BOP PIIE data'!Q180</f>
        <v>12606300000</v>
      </c>
      <c r="Q180" s="3">
        <f>+'BOP PIIE data'!R180</f>
        <v>10260200000</v>
      </c>
      <c r="R180" s="3">
        <f>+'BOP PIIE data'!S180</f>
        <v>7989100000</v>
      </c>
      <c r="S180" s="3">
        <f>+'BOP PIIE data'!T180</f>
        <v>9245100000</v>
      </c>
      <c r="T180" s="3">
        <f>+'BOP PIIE data'!U180</f>
        <v>1269600000</v>
      </c>
      <c r="U180" s="10">
        <f>+'BOP PIIE data'!J180</f>
        <v>23994600000</v>
      </c>
      <c r="V180" s="10">
        <f>+'BOP PIIE data'!V180</f>
        <v>28254300000</v>
      </c>
    </row>
    <row r="181" spans="1:22" x14ac:dyDescent="0.2">
      <c r="A181" s="4">
        <v>45566</v>
      </c>
      <c r="B181" s="3">
        <f>+'BOP PIIE data'!B181</f>
        <v>175788800000</v>
      </c>
      <c r="C181" s="3">
        <f>+'BOP PIIE data'!C181</f>
        <v>149414300000</v>
      </c>
      <c r="D181" s="3">
        <f>+'BOP PIIE data'!D181</f>
        <v>35559500000</v>
      </c>
      <c r="E181" s="3">
        <f>+'BOP PIIE data'!E181</f>
        <v>41237900000</v>
      </c>
      <c r="F181" s="3">
        <f>+'BOP PIIE data'!H181</f>
        <v>18265700000</v>
      </c>
      <c r="G181" s="3">
        <f>+'BOP PIIE data'!I181</f>
        <v>10798000000</v>
      </c>
      <c r="H181" s="3">
        <f>+'BOP PIIE data'!F181</f>
        <v>2764500000</v>
      </c>
      <c r="I181" s="3">
        <f>+'BOP PIIE data'!G181</f>
        <v>3888600000</v>
      </c>
      <c r="J181" s="3">
        <f>+'BOP PIIE data'!K181</f>
        <v>10885200000</v>
      </c>
      <c r="K181" s="3">
        <f>+'BOP PIIE data'!L181</f>
        <v>3711200000</v>
      </c>
      <c r="L181" s="3">
        <f>+'BOP PIIE data'!M181</f>
        <v>4186500000</v>
      </c>
      <c r="M181" s="3">
        <f>+'BOP PIIE data'!N181</f>
        <v>-4888900000</v>
      </c>
      <c r="N181" s="3">
        <f>+'BOP PIIE data'!O181</f>
        <v>-621900000</v>
      </c>
      <c r="O181" s="3">
        <f>+'BOP PIIE data'!P181</f>
        <v>-9913500000</v>
      </c>
      <c r="P181" s="3">
        <f>+'BOP PIIE data'!Q181</f>
        <v>4808400000</v>
      </c>
      <c r="Q181" s="3">
        <f>+'BOP PIIE data'!R181</f>
        <v>5024600000</v>
      </c>
      <c r="R181" s="3">
        <f>+'BOP PIIE data'!S181</f>
        <v>3229100000</v>
      </c>
      <c r="S181" s="3">
        <f>+'BOP PIIE data'!T181</f>
        <v>-8273700000</v>
      </c>
      <c r="T181" s="3">
        <f>+'BOP PIIE data'!U181</f>
        <v>1565000000</v>
      </c>
      <c r="U181" s="10">
        <f>+'BOP PIIE data'!J181</f>
        <v>27039700000</v>
      </c>
      <c r="V181" s="10">
        <f>+'BOP PIIE data'!V181</f>
        <v>32771900000</v>
      </c>
    </row>
    <row r="182" spans="1:22" x14ac:dyDescent="0.2">
      <c r="A182" s="4">
        <v>45658</v>
      </c>
      <c r="B182" s="3">
        <f>+'BOP PIIE data'!B182</f>
        <v>170992400000</v>
      </c>
      <c r="C182" s="3">
        <f>+'BOP PIIE data'!C182</f>
        <v>145430700000</v>
      </c>
      <c r="D182" s="3">
        <f>+'BOP PIIE data'!D182</f>
        <v>35080500000</v>
      </c>
      <c r="E182" s="3">
        <f>+'BOP PIIE data'!E182</f>
        <v>42188800000</v>
      </c>
      <c r="F182" s="3">
        <f>+'BOP PIIE data'!H182</f>
        <v>19667200000</v>
      </c>
      <c r="G182" s="3">
        <f>+'BOP PIIE data'!I182</f>
        <v>10220500000</v>
      </c>
      <c r="H182" s="3">
        <f>+'BOP PIIE data'!F182</f>
        <v>2762500000</v>
      </c>
      <c r="I182" s="3">
        <f>+'BOP PIIE data'!G182</f>
        <v>3612100000</v>
      </c>
      <c r="J182" s="3">
        <f>+'BOP PIIE data'!K182</f>
        <v>8361300000</v>
      </c>
      <c r="K182" s="3">
        <f>+'BOP PIIE data'!L182</f>
        <v>2905300000</v>
      </c>
      <c r="L182" s="3">
        <f>+'BOP PIIE data'!M182</f>
        <v>37886300000</v>
      </c>
      <c r="M182" s="3">
        <f>+'BOP PIIE data'!N182</f>
        <v>6444500000</v>
      </c>
      <c r="N182" s="3">
        <f>+'BOP PIIE data'!O182</f>
        <v>29555100000</v>
      </c>
      <c r="O182" s="3">
        <f>+'BOP PIIE data'!P182</f>
        <v>-3374100000</v>
      </c>
      <c r="P182" s="3">
        <f>+'BOP PIIE data'!Q182</f>
        <v>8331200000</v>
      </c>
      <c r="Q182" s="3">
        <f>+'BOP PIIE data'!R182</f>
        <v>9818600000</v>
      </c>
      <c r="R182" s="3">
        <f>+'BOP PIIE data'!S182</f>
        <v>-14620800000</v>
      </c>
      <c r="S182" s="3">
        <f>+'BOP PIIE data'!T182</f>
        <v>-311500000</v>
      </c>
      <c r="T182" s="3">
        <f>+'BOP PIIE data'!U182</f>
        <v>-9862300000</v>
      </c>
      <c r="U182" s="10">
        <f>+'BOP PIIE data'!J182</f>
        <v>27050500000</v>
      </c>
      <c r="V182" s="10">
        <f>+'BOP PIIE data'!V182</f>
        <v>16504100000</v>
      </c>
    </row>
    <row r="183" spans="1:22" x14ac:dyDescent="0.2">
      <c r="A183" s="4">
        <v>45748</v>
      </c>
      <c r="B183" s="3">
        <f>+'BOP PIIE data'!B183</f>
        <v>175043100000</v>
      </c>
      <c r="C183" s="3">
        <f>+'BOP PIIE data'!C183</f>
        <v>144174600000</v>
      </c>
      <c r="D183" s="3">
        <f>+'BOP PIIE data'!D183</f>
        <v>36124000000</v>
      </c>
      <c r="E183" s="3">
        <f>+'BOP PIIE data'!E183</f>
        <v>44758200000</v>
      </c>
      <c r="F183" s="3">
        <f>+'BOP PIIE data'!H183</f>
        <v>19107900000</v>
      </c>
      <c r="G183" s="3">
        <f>+'BOP PIIE data'!I183</f>
        <v>9892300000</v>
      </c>
      <c r="H183" s="3">
        <f>+'BOP PIIE data'!F183</f>
        <v>2591800000</v>
      </c>
      <c r="I183" s="3">
        <f>+'BOP PIIE data'!G183</f>
        <v>3750600000</v>
      </c>
      <c r="J183" s="3">
        <f>+'BOP PIIE data'!K183</f>
        <v>11051100000</v>
      </c>
      <c r="K183" s="3">
        <f>+'BOP PIIE data'!L183</f>
        <v>742700000</v>
      </c>
      <c r="L183" s="3">
        <f>+'BOP PIIE data'!M183</f>
        <v>32261400000</v>
      </c>
      <c r="M183" s="3">
        <f>+'BOP PIIE data'!N183</f>
        <v>15998300000</v>
      </c>
      <c r="N183" s="3">
        <f>+'BOP PIIE data'!O183</f>
        <v>19126300000</v>
      </c>
      <c r="O183" s="3">
        <f>+'BOP PIIE data'!P183</f>
        <v>-4179400000</v>
      </c>
      <c r="P183" s="3">
        <f>+'BOP PIIE data'!Q183</f>
        <v>13135100000</v>
      </c>
      <c r="Q183" s="3">
        <f>+'BOP PIIE data'!R183</f>
        <v>20177700000</v>
      </c>
      <c r="R183" s="3">
        <f>+'BOP PIIE data'!S183</f>
        <v>17737400000</v>
      </c>
      <c r="S183" s="3">
        <f>+'BOP PIIE data'!T183</f>
        <v>7412600000</v>
      </c>
      <c r="T183" s="3">
        <f>+'BOP PIIE data'!U183</f>
        <v>-7373800000</v>
      </c>
      <c r="U183" s="10">
        <f>+'BOP PIIE data'!J183</f>
        <v>30291100000</v>
      </c>
      <c r="V183" s="10">
        <f>+'BOP PIIE data'!V183</f>
        <v>28513700000</v>
      </c>
    </row>
    <row r="184" spans="1:22" x14ac:dyDescent="0.2">
      <c r="A184" s="4">
        <v>45839</v>
      </c>
      <c r="B184" s="3">
        <f>+'BOP PIIE data'!B184</f>
        <v>177016100000</v>
      </c>
      <c r="C184" s="3">
        <f>+'BOP PIIE data'!C184</f>
        <v>147960800000</v>
      </c>
      <c r="D184" s="3">
        <f>+'BOP PIIE data'!D184</f>
        <v>38311600000</v>
      </c>
      <c r="E184" s="3">
        <f>+'BOP PIIE data'!E184</f>
        <v>45711900000</v>
      </c>
      <c r="F184" s="3">
        <f>+'BOP PIIE data'!H184</f>
        <v>18725000000</v>
      </c>
      <c r="G184" s="3">
        <f>+'BOP PIIE data'!I184</f>
        <v>12786500000</v>
      </c>
      <c r="H184" s="3">
        <f>+'BOP PIIE data'!F184</f>
        <v>2798000000</v>
      </c>
      <c r="I184" s="3">
        <f>+'BOP PIIE data'!G184</f>
        <v>3748200000</v>
      </c>
      <c r="J184" s="3">
        <f>+'BOP PIIE data'!K184</f>
        <v>10504100000</v>
      </c>
      <c r="K184" s="3">
        <f>+'BOP PIIE data'!L184</f>
        <v>5671400000</v>
      </c>
      <c r="L184" s="3">
        <f>+'BOP PIIE data'!M184</f>
        <v>29698600000</v>
      </c>
      <c r="M184" s="3">
        <f>+'BOP PIIE data'!N184</f>
        <v>17012200000</v>
      </c>
      <c r="N184" s="3">
        <f>+'BOP PIIE data'!O184</f>
        <v>23160800000</v>
      </c>
      <c r="O184" s="3">
        <f>+'BOP PIIE data'!P184</f>
        <v>7864000000</v>
      </c>
      <c r="P184" s="3">
        <f>+'BOP PIIE data'!Q184</f>
        <v>6537800000</v>
      </c>
      <c r="Q184" s="3">
        <f>+'BOP PIIE data'!R184</f>
        <v>9148200000</v>
      </c>
      <c r="R184" s="3">
        <f>+'BOP PIIE data'!S184</f>
        <v>8290400000</v>
      </c>
      <c r="S184" s="3">
        <f>+'BOP PIIE data'!T184</f>
        <v>954900000</v>
      </c>
      <c r="T184" s="3">
        <f>+'BOP PIIE data'!U184</f>
        <v>8555000000</v>
      </c>
      <c r="U184" s="10">
        <f>+'BOP PIIE data'!J184</f>
        <v>26643300000</v>
      </c>
      <c r="V184" s="10">
        <f>+'BOP PIIE data'!V184</f>
        <v>31861400000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4DEBB-0EAE-E149-BC92-8BF93BF0B37E}">
  <dimension ref="A1:L44"/>
  <sheetViews>
    <sheetView workbookViewId="0">
      <selection activeCell="B44" sqref="B44"/>
    </sheetView>
  </sheetViews>
  <sheetFormatPr baseColWidth="10" defaultRowHeight="15" x14ac:dyDescent="0.2"/>
  <sheetData>
    <row r="1" spans="1:12" ht="112" x14ac:dyDescent="0.2">
      <c r="A1" s="7" t="s">
        <v>0</v>
      </c>
      <c r="B1" s="7" t="s">
        <v>1</v>
      </c>
      <c r="C1" s="7" t="s">
        <v>6</v>
      </c>
      <c r="D1" s="7" t="s">
        <v>2</v>
      </c>
      <c r="E1" s="7" t="s">
        <v>7</v>
      </c>
      <c r="F1" s="7" t="s">
        <v>3</v>
      </c>
      <c r="G1" s="7" t="s">
        <v>8</v>
      </c>
      <c r="H1" s="7" t="s">
        <v>289</v>
      </c>
      <c r="I1" s="7" t="s">
        <v>9</v>
      </c>
      <c r="J1" s="7" t="s">
        <v>4</v>
      </c>
      <c r="K1" s="7" t="s">
        <v>10</v>
      </c>
      <c r="L1" s="7" t="s">
        <v>5</v>
      </c>
    </row>
    <row r="2" spans="1:12" x14ac:dyDescent="0.2">
      <c r="A2" s="8">
        <f>+IIP!A83</f>
        <v>42005</v>
      </c>
      <c r="B2" s="9">
        <f>+IIP!B83*'Exchange Rate'!$C234/GDP!$B222*100000000000/4</f>
        <v>16741299322.636316</v>
      </c>
      <c r="C2" s="9">
        <f>+IIP!C83*'Exchange Rate'!$C234/GDP!$B222*100000000000/4</f>
        <v>11553245782.738791</v>
      </c>
      <c r="D2" s="9">
        <f>+IIP!D83*'Exchange Rate'!$C234/GDP!$B222*100000000000/4</f>
        <v>13857564386.865175</v>
      </c>
      <c r="E2" s="9">
        <f>+IIP!E83*'Exchange Rate'!$C234/GDP!$B222*100000000000/4</f>
        <v>39186184397.046936</v>
      </c>
      <c r="F2" s="9">
        <f>+IIP!F83*'Exchange Rate'!$C234/GDP!$B222*100000000000/4</f>
        <v>9841166530.3161163</v>
      </c>
      <c r="G2" s="9">
        <f>+IIP!G83*'Exchange Rate'!$C234/GDP!$B222*100000000000/4</f>
        <v>25027534942.549095</v>
      </c>
      <c r="H2" s="9">
        <f>+IIP!H83*'Exchange Rate'!$C234/GDP!$B222*100000000000/4</f>
        <v>4016397856.5490956</v>
      </c>
      <c r="I2" s="9">
        <f>+IIP!I83*'Exchange Rate'!$C234/GDP!$B222*100000000000/4</f>
        <v>14158649299.347242</v>
      </c>
      <c r="J2" s="9">
        <f>+IIP!J83*'Exchange Rate'!$C234/GDP!$B222*100000000000/4</f>
        <v>14061638318.235544</v>
      </c>
      <c r="K2" s="9">
        <f>+IIP!K83*'Exchange Rate'!$C234/GDP!$B222*100000000000/4</f>
        <v>11624420345.267582</v>
      </c>
      <c r="L2" s="9">
        <f>+IIP!L83*'Exchange Rate'!$C234/GDP!$B222*100000000000/4</f>
        <v>23279474737.795933</v>
      </c>
    </row>
    <row r="3" spans="1:12" x14ac:dyDescent="0.2">
      <c r="A3" s="8">
        <f>+IIP!A84</f>
        <v>42095</v>
      </c>
      <c r="B3" s="9">
        <f>+IIP!B84*'Exchange Rate'!$C235/GDP!$B223*100000000000/4</f>
        <v>17172106825.079456</v>
      </c>
      <c r="C3" s="9">
        <f>+IIP!C84*'Exchange Rate'!$C235/GDP!$B223*100000000000/4</f>
        <v>11266790696.610802</v>
      </c>
      <c r="D3" s="9">
        <f>+IIP!D84*'Exchange Rate'!$C235/GDP!$B223*100000000000/4</f>
        <v>14620654803.360701</v>
      </c>
      <c r="E3" s="9">
        <f>+IIP!E84*'Exchange Rate'!$C235/GDP!$B223*100000000000/4</f>
        <v>37972618557.832924</v>
      </c>
      <c r="F3" s="9">
        <f>+IIP!F84*'Exchange Rate'!$C235/GDP!$B223*100000000000/4</f>
        <v>10069775584.966576</v>
      </c>
      <c r="G3" s="9">
        <f>+IIP!G84*'Exchange Rate'!$C235/GDP!$B223*100000000000/4</f>
        <v>24034115502.128483</v>
      </c>
      <c r="H3" s="9">
        <f>+IIP!H84*'Exchange Rate'!$C235/GDP!$B223*100000000000/4</f>
        <v>4550879013.764122</v>
      </c>
      <c r="I3" s="9">
        <f>+IIP!I84*'Exchange Rate'!$C235/GDP!$B223*100000000000/4</f>
        <v>13938503311.492012</v>
      </c>
      <c r="J3" s="9">
        <f>+IIP!J84*'Exchange Rate'!$C235/GDP!$B223*100000000000/4</f>
        <v>14369016947.101002</v>
      </c>
      <c r="K3" s="9">
        <f>+IIP!K84*'Exchange Rate'!$C235/GDP!$B223*100000000000/4</f>
        <v>11517804870.458956</v>
      </c>
      <c r="L3" s="9">
        <f>+IIP!L84*'Exchange Rate'!$C235/GDP!$B223*100000000000/4</f>
        <v>23772978034.701881</v>
      </c>
    </row>
    <row r="4" spans="1:12" x14ac:dyDescent="0.2">
      <c r="A4" s="8">
        <f>+IIP!A85</f>
        <v>42186</v>
      </c>
      <c r="B4" s="9">
        <f>+IIP!B85*'Exchange Rate'!$C236/GDP!$B224*100000000000/4</f>
        <v>18143521808.084591</v>
      </c>
      <c r="C4" s="9">
        <f>+IIP!C85*'Exchange Rate'!$C236/GDP!$B224*100000000000/4</f>
        <v>11435607396.119503</v>
      </c>
      <c r="D4" s="9">
        <f>+IIP!D85*'Exchange Rate'!$C236/GDP!$B224*100000000000/4</f>
        <v>14645623988.311649</v>
      </c>
      <c r="E4" s="9">
        <f>+IIP!E85*'Exchange Rate'!$C236/GDP!$B224*100000000000/4</f>
        <v>36385704836.541779</v>
      </c>
      <c r="F4" s="9">
        <f>+IIP!F85*'Exchange Rate'!$C236/GDP!$B224*100000000000/4</f>
        <v>9714000366.7683849</v>
      </c>
      <c r="G4" s="9">
        <f>+IIP!G85*'Exchange Rate'!$C236/GDP!$B224*100000000000/4</f>
        <v>22412681319.774475</v>
      </c>
      <c r="H4" s="9">
        <f>+IIP!H85*'Exchange Rate'!$C236/GDP!$B224*100000000000/4</f>
        <v>4931623621.5432701</v>
      </c>
      <c r="I4" s="9">
        <f>+IIP!I85*'Exchange Rate'!$C236/GDP!$B224*100000000000/4</f>
        <v>13973023355.392456</v>
      </c>
      <c r="J4" s="9">
        <f>+IIP!J85*'Exchange Rate'!$C236/GDP!$B224*100000000000/4</f>
        <v>15502306197.98727</v>
      </c>
      <c r="K4" s="9">
        <f>+IIP!K85*'Exchange Rate'!$C236/GDP!$B224*100000000000/4</f>
        <v>12023513312.558567</v>
      </c>
      <c r="L4" s="9">
        <f>+IIP!L85*'Exchange Rate'!$C236/GDP!$B224*100000000000/4</f>
        <v>24540700540.586872</v>
      </c>
    </row>
    <row r="5" spans="1:12" x14ac:dyDescent="0.2">
      <c r="A5" s="8">
        <f>+IIP!A86</f>
        <v>42278</v>
      </c>
      <c r="B5" s="9">
        <f>+IIP!B86*'Exchange Rate'!$C237/GDP!$B225*100000000000/4</f>
        <v>18697590195.082035</v>
      </c>
      <c r="C5" s="9">
        <f>+IIP!C86*'Exchange Rate'!$C237/GDP!$B225*100000000000/4</f>
        <v>11704232785.898825</v>
      </c>
      <c r="D5" s="9">
        <f>+IIP!D86*'Exchange Rate'!$C237/GDP!$B225*100000000000/4</f>
        <v>15420559501.896805</v>
      </c>
      <c r="E5" s="9">
        <f>+IIP!E86*'Exchange Rate'!$C237/GDP!$B225*100000000000/4</f>
        <v>36031704897.467545</v>
      </c>
      <c r="F5" s="9">
        <f>+IIP!F86*'Exchange Rate'!$C237/GDP!$B225*100000000000/4</f>
        <v>10108046431.892933</v>
      </c>
      <c r="G5" s="9">
        <f>+IIP!G86*'Exchange Rate'!$C237/GDP!$B225*100000000000/4</f>
        <v>22441692114.273075</v>
      </c>
      <c r="H5" s="9">
        <f>+IIP!H86*'Exchange Rate'!$C237/GDP!$B225*100000000000/4</f>
        <v>5312513281.5046082</v>
      </c>
      <c r="I5" s="9">
        <f>+IIP!I86*'Exchange Rate'!$C237/GDP!$B225*100000000000/4</f>
        <v>13590012836.069685</v>
      </c>
      <c r="J5" s="9">
        <f>+IIP!J86*'Exchange Rate'!$C237/GDP!$B225*100000000000/4</f>
        <v>14763018508.766506</v>
      </c>
      <c r="K5" s="9">
        <f>+IIP!K86*'Exchange Rate'!$C237/GDP!$B225*100000000000/4</f>
        <v>11427806612.694204</v>
      </c>
      <c r="L5" s="9">
        <f>+IIP!L86*'Exchange Rate'!$C237/GDP!$B225*100000000000/4</f>
        <v>24120631126.654537</v>
      </c>
    </row>
    <row r="6" spans="1:12" x14ac:dyDescent="0.2">
      <c r="A6" s="8">
        <f>+IIP!A87</f>
        <v>42370</v>
      </c>
      <c r="B6" s="9">
        <f>+IIP!B87*'Exchange Rate'!$C238/GDP!$B226*100000000000/4</f>
        <v>19740567734.865807</v>
      </c>
      <c r="C6" s="9">
        <f>+IIP!C87*'Exchange Rate'!$C238/GDP!$B226*100000000000/4</f>
        <v>12241954088.793882</v>
      </c>
      <c r="D6" s="9">
        <f>+IIP!D87*'Exchange Rate'!$C238/GDP!$B226*100000000000/4</f>
        <v>16704676478.921232</v>
      </c>
      <c r="E6" s="9">
        <f>+IIP!E87*'Exchange Rate'!$C238/GDP!$B226*100000000000/4</f>
        <v>37550556504.172882</v>
      </c>
      <c r="F6" s="9">
        <f>+IIP!F87*'Exchange Rate'!$C238/GDP!$B226*100000000000/4</f>
        <v>10479438929.268553</v>
      </c>
      <c r="G6" s="9">
        <f>+IIP!G87*'Exchange Rate'!$C238/GDP!$B226*100000000000/4</f>
        <v>23883298711.69458</v>
      </c>
      <c r="H6" s="9">
        <f>+IIP!H87*'Exchange Rate'!$C238/GDP!$B226*100000000000/4</f>
        <v>6225237549.6527185</v>
      </c>
      <c r="I6" s="9">
        <f>+IIP!I87*'Exchange Rate'!$C238/GDP!$B226*100000000000/4</f>
        <v>13667257631.375879</v>
      </c>
      <c r="J6" s="9">
        <f>+IIP!J87*'Exchange Rate'!$C238/GDP!$B226*100000000000/4</f>
        <v>15200100416.717014</v>
      </c>
      <c r="K6" s="9">
        <f>+IIP!K87*'Exchange Rate'!$C238/GDP!$B226*100000000000/4</f>
        <v>11181581580.897253</v>
      </c>
      <c r="L6" s="9">
        <f>+IIP!L87*'Exchange Rate'!$C238/GDP!$B226*100000000000/4</f>
        <v>24644602663.999733</v>
      </c>
    </row>
    <row r="7" spans="1:12" x14ac:dyDescent="0.2">
      <c r="A7" s="8">
        <f>+IIP!A88</f>
        <v>42461</v>
      </c>
      <c r="B7" s="9">
        <f>+IIP!B88*'Exchange Rate'!$C239/GDP!$B227*100000000000/4</f>
        <v>19339098526.549252</v>
      </c>
      <c r="C7" s="9">
        <f>+IIP!C88*'Exchange Rate'!$C239/GDP!$B227*100000000000/4</f>
        <v>11720627756.09972</v>
      </c>
      <c r="D7" s="9">
        <f>+IIP!D88*'Exchange Rate'!$C239/GDP!$B227*100000000000/4</f>
        <v>16865834706.492544</v>
      </c>
      <c r="E7" s="9">
        <f>+IIP!E88*'Exchange Rate'!$C239/GDP!$B227*100000000000/4</f>
        <v>35676430568.02533</v>
      </c>
      <c r="F7" s="9">
        <f>+IIP!F88*'Exchange Rate'!$C239/GDP!$B227*100000000000/4</f>
        <v>10172227117.382132</v>
      </c>
      <c r="G7" s="9">
        <f>+IIP!G88*'Exchange Rate'!$C239/GDP!$B227*100000000000/4</f>
        <v>22897052683.917542</v>
      </c>
      <c r="H7" s="9">
        <f>+IIP!H88*'Exchange Rate'!$C239/GDP!$B227*100000000000/4</f>
        <v>6693607384.4655619</v>
      </c>
      <c r="I7" s="9">
        <f>+IIP!I88*'Exchange Rate'!$C239/GDP!$B227*100000000000/4</f>
        <v>12779378139.913944</v>
      </c>
      <c r="J7" s="9">
        <f>+IIP!J88*'Exchange Rate'!$C239/GDP!$B227*100000000000/4</f>
        <v>15046857456.232618</v>
      </c>
      <c r="K7" s="9">
        <f>+IIP!K88*'Exchange Rate'!$C239/GDP!$B227*100000000000/4</f>
        <v>10794469159.885944</v>
      </c>
      <c r="L7" s="9">
        <f>+IIP!L88*'Exchange Rate'!$C239/GDP!$B227*100000000000/4</f>
        <v>23466419848.814968</v>
      </c>
    </row>
    <row r="8" spans="1:12" x14ac:dyDescent="0.2">
      <c r="A8" s="8">
        <f>+IIP!A89</f>
        <v>42552</v>
      </c>
      <c r="B8" s="9">
        <f>+IIP!B89*'Exchange Rate'!$C240/GDP!$B228*100000000000/4</f>
        <v>19083988340.507648</v>
      </c>
      <c r="C8" s="9">
        <f>+IIP!C89*'Exchange Rate'!$C240/GDP!$B228*100000000000/4</f>
        <v>12236284519.203241</v>
      </c>
      <c r="D8" s="9">
        <f>+IIP!D89*'Exchange Rate'!$C240/GDP!$B228*100000000000/4</f>
        <v>17986694009.953945</v>
      </c>
      <c r="E8" s="9">
        <f>+IIP!E89*'Exchange Rate'!$C240/GDP!$B228*100000000000/4</f>
        <v>38067677534.035751</v>
      </c>
      <c r="F8" s="9">
        <f>+IIP!F89*'Exchange Rate'!$C240/GDP!$B228*100000000000/4</f>
        <v>10647481883.34602</v>
      </c>
      <c r="G8" s="9">
        <f>+IIP!G89*'Exchange Rate'!$C240/GDP!$B228*100000000000/4</f>
        <v>25591778980.942341</v>
      </c>
      <c r="H8" s="9">
        <f>+IIP!H89*'Exchange Rate'!$C240/GDP!$B228*100000000000/4</f>
        <v>7339212126.6079273</v>
      </c>
      <c r="I8" s="9">
        <f>+IIP!I89*'Exchange Rate'!$C240/GDP!$B228*100000000000/4</f>
        <v>12475898405.117535</v>
      </c>
      <c r="J8" s="9">
        <f>+IIP!J89*'Exchange Rate'!$C240/GDP!$B228*100000000000/4</f>
        <v>14796786559.183895</v>
      </c>
      <c r="K8" s="9">
        <f>+IIP!K89*'Exchange Rate'!$C240/GDP!$B228*100000000000/4</f>
        <v>10687822200.459311</v>
      </c>
      <c r="L8" s="9">
        <f>+IIP!L89*'Exchange Rate'!$C240/GDP!$B228*100000000000/4</f>
        <v>23093731087.838718</v>
      </c>
    </row>
    <row r="9" spans="1:12" x14ac:dyDescent="0.2">
      <c r="A9" s="8">
        <f>+IIP!A90</f>
        <v>42644</v>
      </c>
      <c r="B9" s="9">
        <f>+IIP!B90*'Exchange Rate'!$C241/GDP!$B229*100000000000/4</f>
        <v>19240383842.936527</v>
      </c>
      <c r="C9" s="9">
        <f>+IIP!C90*'Exchange Rate'!$C241/GDP!$B229*100000000000/4</f>
        <v>11679075632.437717</v>
      </c>
      <c r="D9" s="9">
        <f>+IIP!D90*'Exchange Rate'!$C241/GDP!$B229*100000000000/4</f>
        <v>18940642538.976093</v>
      </c>
      <c r="E9" s="9">
        <f>+IIP!E90*'Exchange Rate'!$C241/GDP!$B229*100000000000/4</f>
        <v>35569725565.721695</v>
      </c>
      <c r="F9" s="9">
        <f>+IIP!F90*'Exchange Rate'!$C241/GDP!$B229*100000000000/4</f>
        <v>10982958055.132669</v>
      </c>
      <c r="G9" s="9">
        <f>+IIP!G90*'Exchange Rate'!$C241/GDP!$B229*100000000000/4</f>
        <v>23795748644.883465</v>
      </c>
      <c r="H9" s="9">
        <f>+IIP!H90*'Exchange Rate'!$C241/GDP!$B229*100000000000/4</f>
        <v>7957684684.4041958</v>
      </c>
      <c r="I9" s="9">
        <f>+IIP!I90*'Exchange Rate'!$C241/GDP!$B229*100000000000/4</f>
        <v>11773976970.978447</v>
      </c>
      <c r="J9" s="9">
        <f>+IIP!J90*'Exchange Rate'!$C241/GDP!$B229*100000000000/4</f>
        <v>14714604976.346624</v>
      </c>
      <c r="K9" s="9">
        <f>+IIP!K90*'Exchange Rate'!$C241/GDP!$B229*100000000000/4</f>
        <v>10687294106.278185</v>
      </c>
      <c r="L9" s="9">
        <f>+IIP!L90*'Exchange Rate'!$C241/GDP!$B229*100000000000/4</f>
        <v>23068187203.822048</v>
      </c>
    </row>
    <row r="10" spans="1:12" x14ac:dyDescent="0.2">
      <c r="A10" s="8">
        <f>+IIP!A91</f>
        <v>42736</v>
      </c>
      <c r="B10" s="9">
        <f>+IIP!B91*'Exchange Rate'!$C242/GDP!$B230*100000000000/4</f>
        <v>19895928924.984375</v>
      </c>
      <c r="C10" s="9">
        <f>+IIP!C91*'Exchange Rate'!$C242/GDP!$B230*100000000000/4</f>
        <v>12718499316.372564</v>
      </c>
      <c r="D10" s="9">
        <f>+IIP!D91*'Exchange Rate'!$C242/GDP!$B230*100000000000/4</f>
        <v>20786969569.865784</v>
      </c>
      <c r="E10" s="9">
        <f>+IIP!E91*'Exchange Rate'!$C242/GDP!$B230*100000000000/4</f>
        <v>40330931690.871933</v>
      </c>
      <c r="F10" s="9">
        <f>+IIP!F91*'Exchange Rate'!$C242/GDP!$B230*100000000000/4</f>
        <v>12030703902.166309</v>
      </c>
      <c r="G10" s="9">
        <f>+IIP!G91*'Exchange Rate'!$C242/GDP!$B230*100000000000/4</f>
        <v>27797748064.25351</v>
      </c>
      <c r="H10" s="9">
        <f>+IIP!H91*'Exchange Rate'!$C242/GDP!$B230*100000000000/4</f>
        <v>8756265667.6995354</v>
      </c>
      <c r="I10" s="9">
        <f>+IIP!I91*'Exchange Rate'!$C242/GDP!$B230*100000000000/4</f>
        <v>12533183479.457033</v>
      </c>
      <c r="J10" s="9">
        <f>+IIP!J91*'Exchange Rate'!$C242/GDP!$B230*100000000000/4</f>
        <v>14995373499.863577</v>
      </c>
      <c r="K10" s="9">
        <f>+IIP!K91*'Exchange Rate'!$C242/GDP!$B230*100000000000/4</f>
        <v>10489021267.026335</v>
      </c>
      <c r="L10" s="9">
        <f>+IIP!L91*'Exchange Rate'!$C242/GDP!$B230*100000000000/4</f>
        <v>22844224502.721848</v>
      </c>
    </row>
    <row r="11" spans="1:12" x14ac:dyDescent="0.2">
      <c r="A11" s="8">
        <f>+IIP!A92</f>
        <v>42826</v>
      </c>
      <c r="B11" s="9">
        <f>+IIP!B92*'Exchange Rate'!$C243/GDP!$B231*100000000000/4</f>
        <v>20016610417.727219</v>
      </c>
      <c r="C11" s="9">
        <f>+IIP!C92*'Exchange Rate'!$C243/GDP!$B231*100000000000/4</f>
        <v>12276784486.354925</v>
      </c>
      <c r="D11" s="9">
        <f>+IIP!D92*'Exchange Rate'!$C243/GDP!$B231*100000000000/4</f>
        <v>21661467980.99931</v>
      </c>
      <c r="E11" s="9">
        <f>+IIP!E92*'Exchange Rate'!$C243/GDP!$B231*100000000000/4</f>
        <v>41857738156.359444</v>
      </c>
      <c r="F11" s="9">
        <f>+IIP!F92*'Exchange Rate'!$C243/GDP!$B231*100000000000/4</f>
        <v>12466321089.738657</v>
      </c>
      <c r="G11" s="9">
        <f>+IIP!G92*'Exchange Rate'!$C243/GDP!$B231*100000000000/4</f>
        <v>29813167616.102077</v>
      </c>
      <c r="H11" s="9">
        <f>+IIP!H92*'Exchange Rate'!$C243/GDP!$B231*100000000000/4</f>
        <v>9195146700.9355774</v>
      </c>
      <c r="I11" s="9">
        <f>+IIP!I92*'Exchange Rate'!$C243/GDP!$B231*100000000000/4</f>
        <v>12044570778.163805</v>
      </c>
      <c r="J11" s="9">
        <f>+IIP!J92*'Exchange Rate'!$C243/GDP!$B231*100000000000/4</f>
        <v>14439109046.921648</v>
      </c>
      <c r="K11" s="9">
        <f>+IIP!K92*'Exchange Rate'!$C243/GDP!$B231*100000000000/4</f>
        <v>10050095644.53945</v>
      </c>
      <c r="L11" s="9">
        <f>+IIP!L92*'Exchange Rate'!$C243/GDP!$B231*100000000000/4</f>
        <v>22454407563.578159</v>
      </c>
    </row>
    <row r="12" spans="1:12" x14ac:dyDescent="0.2">
      <c r="A12" s="8">
        <f>+IIP!A93</f>
        <v>42917</v>
      </c>
      <c r="B12" s="9">
        <f>+IIP!B93*'Exchange Rate'!$C244/GDP!$B232*100000000000/4</f>
        <v>20260007617.850403</v>
      </c>
      <c r="C12" s="9">
        <f>+IIP!C93*'Exchange Rate'!$C244/GDP!$B232*100000000000/4</f>
        <v>12247122423.20248</v>
      </c>
      <c r="D12" s="9">
        <f>+IIP!D93*'Exchange Rate'!$C244/GDP!$B232*100000000000/4</f>
        <v>22659952791.978943</v>
      </c>
      <c r="E12" s="9">
        <f>+IIP!E93*'Exchange Rate'!$C244/GDP!$B232*100000000000/4</f>
        <v>41275864893.67318</v>
      </c>
      <c r="F12" s="9">
        <f>+IIP!F93*'Exchange Rate'!$C244/GDP!$B232*100000000000/4</f>
        <v>13113701873.259529</v>
      </c>
      <c r="G12" s="9">
        <f>+IIP!G93*'Exchange Rate'!$C244/GDP!$B232*100000000000/4</f>
        <v>29698533914.672077</v>
      </c>
      <c r="H12" s="9">
        <f>+IIP!H93*'Exchange Rate'!$C244/GDP!$B232*100000000000/4</f>
        <v>9546250918.7194157</v>
      </c>
      <c r="I12" s="9">
        <f>+IIP!I93*'Exchange Rate'!$C244/GDP!$B232*100000000000/4</f>
        <v>11577330840.035469</v>
      </c>
      <c r="J12" s="9">
        <f>+IIP!J93*'Exchange Rate'!$C244/GDP!$B232*100000000000/4</f>
        <v>14381487528.179842</v>
      </c>
      <c r="K12" s="9">
        <f>+IIP!K93*'Exchange Rate'!$C244/GDP!$B232*100000000000/4</f>
        <v>10138237525.915247</v>
      </c>
      <c r="L12" s="9">
        <f>+IIP!L93*'Exchange Rate'!$C244/GDP!$B232*100000000000/4</f>
        <v>22084086027.139885</v>
      </c>
    </row>
    <row r="13" spans="1:12" x14ac:dyDescent="0.2">
      <c r="A13" s="8">
        <f>+IIP!A94</f>
        <v>43009</v>
      </c>
      <c r="B13" s="9">
        <f>+IIP!B94*'Exchange Rate'!$C245/GDP!$B233*100000000000/4</f>
        <v>20404814237.284348</v>
      </c>
      <c r="C13" s="9">
        <f>+IIP!C94*'Exchange Rate'!$C245/GDP!$B233*100000000000/4</f>
        <v>12950742135.084124</v>
      </c>
      <c r="D13" s="9">
        <f>+IIP!D94*'Exchange Rate'!$C245/GDP!$B233*100000000000/4</f>
        <v>24066778031.603985</v>
      </c>
      <c r="E13" s="9">
        <f>+IIP!E94*'Exchange Rate'!$C245/GDP!$B233*100000000000/4</f>
        <v>43822614803.502754</v>
      </c>
      <c r="F13" s="9">
        <f>+IIP!F94*'Exchange Rate'!$C245/GDP!$B233*100000000000/4</f>
        <v>14193354738.436106</v>
      </c>
      <c r="G13" s="9">
        <f>+IIP!G94*'Exchange Rate'!$C245/GDP!$B233*100000000000/4</f>
        <v>31987110154.986813</v>
      </c>
      <c r="H13" s="9">
        <f>+IIP!H94*'Exchange Rate'!$C245/GDP!$B233*100000000000/4</f>
        <v>9873423476.1034203</v>
      </c>
      <c r="I13" s="9">
        <f>+IIP!I94*'Exchange Rate'!$C245/GDP!$B233*100000000000/4</f>
        <v>11835504694.249844</v>
      </c>
      <c r="J13" s="9">
        <f>+IIP!J94*'Exchange Rate'!$C245/GDP!$B233*100000000000/4</f>
        <v>14794087372.465633</v>
      </c>
      <c r="K13" s="9">
        <f>+IIP!K94*'Exchange Rate'!$C245/GDP!$B233*100000000000/4</f>
        <v>10052000783.505537</v>
      </c>
      <c r="L13" s="9">
        <f>+IIP!L94*'Exchange Rate'!$C245/GDP!$B233*100000000000/4</f>
        <v>22071104088.28981</v>
      </c>
    </row>
    <row r="14" spans="1:12" x14ac:dyDescent="0.2">
      <c r="A14" s="8">
        <f>+IIP!A95</f>
        <v>43101</v>
      </c>
      <c r="B14" s="9">
        <f>+IIP!B95*'Exchange Rate'!$C246/GDP!$B234*100000000000/4</f>
        <v>20345320595.08672</v>
      </c>
      <c r="C14" s="9">
        <f>+IIP!C95*'Exchange Rate'!$C246/GDP!$B234*100000000000/4</f>
        <v>12859390580.360245</v>
      </c>
      <c r="D14" s="9">
        <f>+IIP!D95*'Exchange Rate'!$C246/GDP!$B234*100000000000/4</f>
        <v>24564904710.126205</v>
      </c>
      <c r="E14" s="9">
        <f>+IIP!E95*'Exchange Rate'!$C246/GDP!$B234*100000000000/4</f>
        <v>42066879831.686913</v>
      </c>
      <c r="F14" s="9">
        <f>+IIP!F95*'Exchange Rate'!$C246/GDP!$B234*100000000000/4</f>
        <v>14469003932.67849</v>
      </c>
      <c r="G14" s="9">
        <f>+IIP!G95*'Exchange Rate'!$C246/GDP!$B234*100000000000/4</f>
        <v>30171248737.205185</v>
      </c>
      <c r="H14" s="9">
        <f>+IIP!H95*'Exchange Rate'!$C246/GDP!$B234*100000000000/4</f>
        <v>10095900777.447767</v>
      </c>
      <c r="I14" s="9">
        <f>+IIP!I95*'Exchange Rate'!$C246/GDP!$B234*100000000000/4</f>
        <v>11895630963.544025</v>
      </c>
      <c r="J14" s="9">
        <f>+IIP!J95*'Exchange Rate'!$C246/GDP!$B234*100000000000/4</f>
        <v>14056763989.410328</v>
      </c>
      <c r="K14" s="9">
        <f>+IIP!K95*'Exchange Rate'!$C246/GDP!$B234*100000000000/4</f>
        <v>9641043853.8177814</v>
      </c>
      <c r="L14" s="9">
        <f>+IIP!L95*'Exchange Rate'!$C246/GDP!$B234*100000000000/4</f>
        <v>21486757977.140415</v>
      </c>
    </row>
    <row r="15" spans="1:12" x14ac:dyDescent="0.2">
      <c r="A15" s="8">
        <f>+IIP!A96</f>
        <v>43191</v>
      </c>
      <c r="B15" s="9">
        <f>+IIP!B96*'Exchange Rate'!$C247/GDP!$B235*100000000000/4</f>
        <v>20471913376.62075</v>
      </c>
      <c r="C15" s="9">
        <f>+IIP!C96*'Exchange Rate'!$C247/GDP!$B235*100000000000/4</f>
        <v>12469076596.568506</v>
      </c>
      <c r="D15" s="9">
        <f>+IIP!D96*'Exchange Rate'!$C247/GDP!$B235*100000000000/4</f>
        <v>24633398690.878876</v>
      </c>
      <c r="E15" s="9">
        <f>+IIP!E96*'Exchange Rate'!$C247/GDP!$B235*100000000000/4</f>
        <v>39227727170.618896</v>
      </c>
      <c r="F15" s="9">
        <f>+IIP!F96*'Exchange Rate'!$C247/GDP!$B235*100000000000/4</f>
        <v>14477779779.349457</v>
      </c>
      <c r="G15" s="9">
        <f>+IIP!G96*'Exchange Rate'!$C247/GDP!$B235*100000000000/4</f>
        <v>27294681777.204079</v>
      </c>
      <c r="H15" s="9">
        <f>+IIP!H96*'Exchange Rate'!$C247/GDP!$B235*100000000000/4</f>
        <v>10155618737.444168</v>
      </c>
      <c r="I15" s="9">
        <f>+IIP!I96*'Exchange Rate'!$C247/GDP!$B235*100000000000/4</f>
        <v>11933045611.021473</v>
      </c>
      <c r="J15" s="9">
        <f>+IIP!J96*'Exchange Rate'!$C247/GDP!$B235*100000000000/4</f>
        <v>13677734993.855291</v>
      </c>
      <c r="K15" s="9">
        <f>+IIP!K96*'Exchange Rate'!$C247/GDP!$B235*100000000000/4</f>
        <v>9790102351.450901</v>
      </c>
      <c r="L15" s="9">
        <f>+IIP!L96*'Exchange Rate'!$C247/GDP!$B235*100000000000/4</f>
        <v>21603235985.301537</v>
      </c>
    </row>
    <row r="16" spans="1:12" x14ac:dyDescent="0.2">
      <c r="A16" s="8">
        <f>+IIP!A97</f>
        <v>43282</v>
      </c>
      <c r="B16" s="9">
        <f>+IIP!B97*'Exchange Rate'!$C248/GDP!$B236*100000000000/4</f>
        <v>21594893934.676117</v>
      </c>
      <c r="C16" s="9">
        <f>+IIP!C97*'Exchange Rate'!$C248/GDP!$B236*100000000000/4</f>
        <v>13174988150.593319</v>
      </c>
      <c r="D16" s="9">
        <f>+IIP!D97*'Exchange Rate'!$C248/GDP!$B236*100000000000/4</f>
        <v>26423674589.163326</v>
      </c>
      <c r="E16" s="9">
        <f>+IIP!E97*'Exchange Rate'!$C248/GDP!$B236*100000000000/4</f>
        <v>41319072788.99028</v>
      </c>
      <c r="F16" s="9">
        <f>+IIP!F97*'Exchange Rate'!$C248/GDP!$B236*100000000000/4</f>
        <v>15569445550.379629</v>
      </c>
      <c r="G16" s="9">
        <f>+IIP!G97*'Exchange Rate'!$C248/GDP!$B236*100000000000/4</f>
        <v>28532778322.244923</v>
      </c>
      <c r="H16" s="9">
        <f>+IIP!H97*'Exchange Rate'!$C248/GDP!$B236*100000000000/4</f>
        <v>10854229038.783697</v>
      </c>
      <c r="I16" s="9">
        <f>+IIP!I97*'Exchange Rate'!$C248/GDP!$B236*100000000000/4</f>
        <v>12786294332.689407</v>
      </c>
      <c r="J16" s="9">
        <f>+IIP!J97*'Exchange Rate'!$C248/GDP!$B236*100000000000/4</f>
        <v>14322776015.197519</v>
      </c>
      <c r="K16" s="9">
        <f>+IIP!K97*'Exchange Rate'!$C248/GDP!$B236*100000000000/4</f>
        <v>10046516755.650064</v>
      </c>
      <c r="L16" s="9">
        <f>+IIP!L97*'Exchange Rate'!$C248/GDP!$B236*100000000000/4</f>
        <v>22319272935.224194</v>
      </c>
    </row>
    <row r="17" spans="1:12" x14ac:dyDescent="0.2">
      <c r="A17" s="8">
        <f>+IIP!A98</f>
        <v>43374</v>
      </c>
      <c r="B17" s="9">
        <f>+IIP!B98*'Exchange Rate'!$C249/GDP!$B237*100000000000/4</f>
        <v>22547497473.412643</v>
      </c>
      <c r="C17" s="9">
        <f>+IIP!C98*'Exchange Rate'!$C249/GDP!$B237*100000000000/4</f>
        <v>13167740969.929787</v>
      </c>
      <c r="D17" s="9">
        <f>+IIP!D98*'Exchange Rate'!$C249/GDP!$B237*100000000000/4</f>
        <v>25906403524.219273</v>
      </c>
      <c r="E17" s="9">
        <f>+IIP!E98*'Exchange Rate'!$C249/GDP!$B237*100000000000/4</f>
        <v>37095421800.394463</v>
      </c>
      <c r="F17" s="9">
        <f>+IIP!F98*'Exchange Rate'!$C249/GDP!$B237*100000000000/4</f>
        <v>14527639391.941481</v>
      </c>
      <c r="G17" s="9">
        <f>+IIP!G98*'Exchange Rate'!$C249/GDP!$B237*100000000000/4</f>
        <v>24292962601.521687</v>
      </c>
      <c r="H17" s="9">
        <f>+IIP!H98*'Exchange Rate'!$C249/GDP!$B237*100000000000/4</f>
        <v>11378764312.10619</v>
      </c>
      <c r="I17" s="9">
        <f>+IIP!I98*'Exchange Rate'!$C249/GDP!$B237*100000000000/4</f>
        <v>12802459243.829903</v>
      </c>
      <c r="J17" s="9">
        <f>+IIP!J98*'Exchange Rate'!$C249/GDP!$B237*100000000000/4</f>
        <v>14056342386.75178</v>
      </c>
      <c r="K17" s="9">
        <f>+IIP!K98*'Exchange Rate'!$C249/GDP!$B237*100000000000/4</f>
        <v>10109652159.07255</v>
      </c>
      <c r="L17" s="9">
        <f>+IIP!L98*'Exchange Rate'!$C249/GDP!$B237*100000000000/4</f>
        <v>22500521440.405602</v>
      </c>
    </row>
    <row r="18" spans="1:12" x14ac:dyDescent="0.2">
      <c r="A18" s="8">
        <f>+IIP!A99</f>
        <v>43466</v>
      </c>
      <c r="B18" s="9">
        <f>+IIP!B99*'Exchange Rate'!$C250/GDP!$B238*100000000000/4</f>
        <v>23372591257.007332</v>
      </c>
      <c r="C18" s="9">
        <f>+IIP!C99*'Exchange Rate'!$C250/GDP!$B238*100000000000/4</f>
        <v>13184032721.140293</v>
      </c>
      <c r="D18" s="9">
        <f>+IIP!D99*'Exchange Rate'!$C250/GDP!$B238*100000000000/4</f>
        <v>28551698644.445072</v>
      </c>
      <c r="E18" s="9">
        <f>+IIP!E99*'Exchange Rate'!$C250/GDP!$B238*100000000000/4</f>
        <v>38888022679.08654</v>
      </c>
      <c r="F18" s="9">
        <f>+IIP!F99*'Exchange Rate'!$C250/GDP!$B238*100000000000/4</f>
        <v>16472892497.129494</v>
      </c>
      <c r="G18" s="9">
        <f>+IIP!G99*'Exchange Rate'!$C250/GDP!$B238*100000000000/4</f>
        <v>26189606904.321926</v>
      </c>
      <c r="H18" s="9">
        <f>+IIP!H99*'Exchange Rate'!$C250/GDP!$B238*100000000000/4</f>
        <v>12078806147.315634</v>
      </c>
      <c r="I18" s="9">
        <f>+IIP!I99*'Exchange Rate'!$C250/GDP!$B238*100000000000/4</f>
        <v>12698415639.581415</v>
      </c>
      <c r="J18" s="9">
        <f>+IIP!J99*'Exchange Rate'!$C250/GDP!$B238*100000000000/4</f>
        <v>13748798572.01181</v>
      </c>
      <c r="K18" s="9">
        <f>+IIP!K99*'Exchange Rate'!$C250/GDP!$B238*100000000000/4</f>
        <v>10201344786.283508</v>
      </c>
      <c r="L18" s="9">
        <f>+IIP!L99*'Exchange Rate'!$C250/GDP!$B238*100000000000/4</f>
        <v>22658342573.277889</v>
      </c>
    </row>
    <row r="19" spans="1:12" x14ac:dyDescent="0.2">
      <c r="A19" s="8">
        <f>+IIP!A100</f>
        <v>43556</v>
      </c>
      <c r="B19" s="9">
        <f>+IIP!B100*'Exchange Rate'!$C251/GDP!$B239*100000000000/4</f>
        <v>24593401564.618069</v>
      </c>
      <c r="C19" s="9">
        <f>+IIP!C100*'Exchange Rate'!$C251/GDP!$B239*100000000000/4</f>
        <v>13400746470.508951</v>
      </c>
      <c r="D19" s="9">
        <f>+IIP!D100*'Exchange Rate'!$C251/GDP!$B239*100000000000/4</f>
        <v>30743508933.02467</v>
      </c>
      <c r="E19" s="9">
        <f>+IIP!E100*'Exchange Rate'!$C251/GDP!$B239*100000000000/4</f>
        <v>40283440318.98716</v>
      </c>
      <c r="F19" s="9">
        <f>+IIP!F100*'Exchange Rate'!$C251/GDP!$B239*100000000000/4</f>
        <v>17772695507.839439</v>
      </c>
      <c r="G19" s="9">
        <f>+IIP!G100*'Exchange Rate'!$C251/GDP!$B239*100000000000/4</f>
        <v>26671653300.525101</v>
      </c>
      <c r="H19" s="9">
        <f>+IIP!H100*'Exchange Rate'!$C251/GDP!$B239*100000000000/4</f>
        <v>12970813240.719248</v>
      </c>
      <c r="I19" s="9">
        <f>+IIP!I100*'Exchange Rate'!$C251/GDP!$B239*100000000000/4</f>
        <v>13611787249.044636</v>
      </c>
      <c r="J19" s="9">
        <f>+IIP!J100*'Exchange Rate'!$C251/GDP!$B239*100000000000/4</f>
        <v>14487982290.070911</v>
      </c>
      <c r="K19" s="9">
        <f>+IIP!K100*'Exchange Rate'!$C251/GDP!$B239*100000000000/4</f>
        <v>10791723122.271563</v>
      </c>
      <c r="L19" s="9">
        <f>+IIP!L100*'Exchange Rate'!$C251/GDP!$B239*100000000000/4</f>
        <v>23050030002.5121</v>
      </c>
    </row>
    <row r="20" spans="1:12" x14ac:dyDescent="0.2">
      <c r="A20" s="8">
        <f>+IIP!A101</f>
        <v>43647</v>
      </c>
      <c r="B20" s="9">
        <f>+IIP!B101*'Exchange Rate'!$C252/GDP!$B240*100000000000/4</f>
        <v>25273952877.957779</v>
      </c>
      <c r="C20" s="9">
        <f>+IIP!C101*'Exchange Rate'!$C252/GDP!$B240*100000000000/4</f>
        <v>13417674500.175508</v>
      </c>
      <c r="D20" s="9">
        <f>+IIP!D101*'Exchange Rate'!$C252/GDP!$B240*100000000000/4</f>
        <v>32071742517.985062</v>
      </c>
      <c r="E20" s="9">
        <f>+IIP!E101*'Exchange Rate'!$C252/GDP!$B240*100000000000/4</f>
        <v>40374268509.971321</v>
      </c>
      <c r="F20" s="9">
        <f>+IIP!F101*'Exchange Rate'!$C252/GDP!$B240*100000000000/4</f>
        <v>18630327199.921066</v>
      </c>
      <c r="G20" s="9">
        <f>+IIP!G101*'Exchange Rate'!$C252/GDP!$B240*100000000000/4</f>
        <v>26373612936.061085</v>
      </c>
      <c r="H20" s="9">
        <f>+IIP!H101*'Exchange Rate'!$C252/GDP!$B240*100000000000/4</f>
        <v>13441415318.063993</v>
      </c>
      <c r="I20" s="9">
        <f>+IIP!I101*'Exchange Rate'!$C252/GDP!$B240*100000000000/4</f>
        <v>14000655432.626339</v>
      </c>
      <c r="J20" s="9">
        <f>+IIP!J101*'Exchange Rate'!$C252/GDP!$B240*100000000000/4</f>
        <v>14473015644.648899</v>
      </c>
      <c r="K20" s="9">
        <f>+IIP!K101*'Exchange Rate'!$C252/GDP!$B240*100000000000/4</f>
        <v>10953795606.630522</v>
      </c>
      <c r="L20" s="9">
        <f>+IIP!L101*'Exchange Rate'!$C252/GDP!$B240*100000000000/4</f>
        <v>23541381166.148491</v>
      </c>
    </row>
    <row r="21" spans="1:12" x14ac:dyDescent="0.2">
      <c r="A21" s="8">
        <f>+IIP!A102</f>
        <v>43739</v>
      </c>
      <c r="B21" s="9">
        <f>+IIP!B102*'Exchange Rate'!$C253/GDP!$B241*100000000000/4</f>
        <v>25931033546.534016</v>
      </c>
      <c r="C21" s="9">
        <f>+IIP!C102*'Exchange Rate'!$C253/GDP!$B241*100000000000/4</f>
        <v>13706091251.694557</v>
      </c>
      <c r="D21" s="9">
        <f>+IIP!D102*'Exchange Rate'!$C253/GDP!$B241*100000000000/4</f>
        <v>32899375106.079716</v>
      </c>
      <c r="E21" s="9">
        <f>+IIP!E102*'Exchange Rate'!$C253/GDP!$B241*100000000000/4</f>
        <v>42195721251.052673</v>
      </c>
      <c r="F21" s="9">
        <f>+IIP!F102*'Exchange Rate'!$C253/GDP!$B241*100000000000/4</f>
        <v>19760221110.386806</v>
      </c>
      <c r="G21" s="9">
        <f>+IIP!G102*'Exchange Rate'!$C253/GDP!$B241*100000000000/4</f>
        <v>28236590503.658863</v>
      </c>
      <c r="H21" s="9">
        <f>+IIP!H102*'Exchange Rate'!$C253/GDP!$B241*100000000000/4</f>
        <v>13139154179.435682</v>
      </c>
      <c r="I21" s="9">
        <f>+IIP!I102*'Exchange Rate'!$C253/GDP!$B241*100000000000/4</f>
        <v>13959130793.329531</v>
      </c>
      <c r="J21" s="9">
        <f>+IIP!J102*'Exchange Rate'!$C253/GDP!$B241*100000000000/4</f>
        <v>14219579541.386539</v>
      </c>
      <c r="K21" s="9">
        <f>+IIP!K102*'Exchange Rate'!$C253/GDP!$B241*100000000000/4</f>
        <v>11002338403.441172</v>
      </c>
      <c r="L21" s="9">
        <f>+IIP!L102*'Exchange Rate'!$C253/GDP!$B241*100000000000/4</f>
        <v>23282035459.600456</v>
      </c>
    </row>
    <row r="22" spans="1:12" x14ac:dyDescent="0.2">
      <c r="A22" s="8">
        <f>+IIP!A103</f>
        <v>43831</v>
      </c>
      <c r="B22" s="9">
        <f>+IIP!B103*'Exchange Rate'!$C254/GDP!$B242*100000000000/4</f>
        <v>26505330119.902996</v>
      </c>
      <c r="C22" s="9">
        <f>+IIP!C103*'Exchange Rate'!$C254/GDP!$B242*100000000000/4</f>
        <v>13280877407.003489</v>
      </c>
      <c r="D22" s="9">
        <f>+IIP!D103*'Exchange Rate'!$C254/GDP!$B242*100000000000/4</f>
        <v>31122458155.785015</v>
      </c>
      <c r="E22" s="9">
        <f>+IIP!E103*'Exchange Rate'!$C254/GDP!$B242*100000000000/4</f>
        <v>36278111093.56102</v>
      </c>
      <c r="F22" s="9">
        <f>+IIP!F103*'Exchange Rate'!$C254/GDP!$B242*100000000000/4</f>
        <v>18011748583.754501</v>
      </c>
      <c r="G22" s="9">
        <f>+IIP!G103*'Exchange Rate'!$C254/GDP!$B242*100000000000/4</f>
        <v>21775866797.012115</v>
      </c>
      <c r="H22" s="9">
        <f>+IIP!H103*'Exchange Rate'!$C254/GDP!$B242*100000000000/4</f>
        <v>13110709572.030575</v>
      </c>
      <c r="I22" s="9">
        <f>+IIP!I103*'Exchange Rate'!$C254/GDP!$B242*100000000000/4</f>
        <v>14502244155.022909</v>
      </c>
      <c r="J22" s="9">
        <f>+IIP!J103*'Exchange Rate'!$C254/GDP!$B242*100000000000/4</f>
        <v>15564794447.07542</v>
      </c>
      <c r="K22" s="9">
        <f>+IIP!K103*'Exchange Rate'!$C254/GDP!$B242*100000000000/4</f>
        <v>12150371681.174253</v>
      </c>
      <c r="L22" s="9">
        <f>+IIP!L103*'Exchange Rate'!$C254/GDP!$B242*100000000000/4</f>
        <v>23426732954.695255</v>
      </c>
    </row>
    <row r="23" spans="1:12" x14ac:dyDescent="0.2">
      <c r="A23" s="8">
        <f>+IIP!A104</f>
        <v>43922</v>
      </c>
      <c r="B23" s="9">
        <f>+IIP!B104*'Exchange Rate'!$C255/GDP!$B243*100000000000/4</f>
        <v>28226162679.880466</v>
      </c>
      <c r="C23" s="9">
        <f>+IIP!C104*'Exchange Rate'!$C255/GDP!$B243*100000000000/4</f>
        <v>14006399655.451832</v>
      </c>
      <c r="D23" s="9">
        <f>+IIP!D104*'Exchange Rate'!$C255/GDP!$B243*100000000000/4</f>
        <v>35908244569.498657</v>
      </c>
      <c r="E23" s="9">
        <f>+IIP!E104*'Exchange Rate'!$C255/GDP!$B243*100000000000/4</f>
        <v>42360100370.492035</v>
      </c>
      <c r="F23" s="9">
        <f>+IIP!F104*'Exchange Rate'!$C255/GDP!$B243*100000000000/4</f>
        <v>21976511112.864174</v>
      </c>
      <c r="G23" s="9">
        <f>+IIP!G104*'Exchange Rate'!$C255/GDP!$B243*100000000000/4</f>
        <v>26514134476.845608</v>
      </c>
      <c r="H23" s="9">
        <f>+IIP!H104*'Exchange Rate'!$C255/GDP!$B243*100000000000/4</f>
        <v>13931733261.204351</v>
      </c>
      <c r="I23" s="9">
        <f>+IIP!I104*'Exchange Rate'!$C255/GDP!$B243*100000000000/4</f>
        <v>15845966137.934177</v>
      </c>
      <c r="J23" s="9">
        <f>+IIP!J104*'Exchange Rate'!$C255/GDP!$B243*100000000000/4</f>
        <v>15055029762.192148</v>
      </c>
      <c r="K23" s="9">
        <f>+IIP!K104*'Exchange Rate'!$C255/GDP!$B243*100000000000/4</f>
        <v>12551739617.138382</v>
      </c>
      <c r="L23" s="9">
        <f>+IIP!L104*'Exchange Rate'!$C255/GDP!$B243*100000000000/4</f>
        <v>24885484748.830944</v>
      </c>
    </row>
    <row r="24" spans="1:12" x14ac:dyDescent="0.2">
      <c r="A24" s="8">
        <f>+IIP!A105</f>
        <v>44013</v>
      </c>
      <c r="B24" s="9">
        <f>+IIP!B105*'Exchange Rate'!$C256/GDP!$B244*100000000000/4</f>
        <v>27797973853.798328</v>
      </c>
      <c r="C24" s="9">
        <f>+IIP!C105*'Exchange Rate'!$C256/GDP!$B244*100000000000/4</f>
        <v>13556310228.025862</v>
      </c>
      <c r="D24" s="9">
        <f>+IIP!D105*'Exchange Rate'!$C256/GDP!$B244*100000000000/4</f>
        <v>36180059845.625061</v>
      </c>
      <c r="E24" s="9">
        <f>+IIP!E105*'Exchange Rate'!$C256/GDP!$B244*100000000000/4</f>
        <v>44584835008.116402</v>
      </c>
      <c r="F24" s="9">
        <f>+IIP!F105*'Exchange Rate'!$C256/GDP!$B244*100000000000/4</f>
        <v>22859892195.633465</v>
      </c>
      <c r="G24" s="9">
        <f>+IIP!G105*'Exchange Rate'!$C256/GDP!$B244*100000000000/4</f>
        <v>28681199937.761375</v>
      </c>
      <c r="H24" s="9">
        <f>+IIP!H105*'Exchange Rate'!$C256/GDP!$B244*100000000000/4</f>
        <v>13320167649.991592</v>
      </c>
      <c r="I24" s="9">
        <f>+IIP!I105*'Exchange Rate'!$C256/GDP!$B244*100000000000/4</f>
        <v>15903634931.843576</v>
      </c>
      <c r="J24" s="9">
        <f>+IIP!J105*'Exchange Rate'!$C256/GDP!$B244*100000000000/4</f>
        <v>14399338956.508965</v>
      </c>
      <c r="K24" s="9">
        <f>+IIP!K105*'Exchange Rate'!$C256/GDP!$B244*100000000000/4</f>
        <v>11443411399.128935</v>
      </c>
      <c r="L24" s="9">
        <f>+IIP!L105*'Exchange Rate'!$C256/GDP!$B244*100000000000/4</f>
        <v>24065579252.790302</v>
      </c>
    </row>
    <row r="25" spans="1:12" x14ac:dyDescent="0.2">
      <c r="A25" s="8">
        <f>+IIP!A106</f>
        <v>44105</v>
      </c>
      <c r="B25" s="9">
        <f>+IIP!B106*'Exchange Rate'!$C257/GDP!$B245*100000000000/4</f>
        <v>27372141908.419563</v>
      </c>
      <c r="C25" s="9">
        <f>+IIP!C106*'Exchange Rate'!$C257/GDP!$B245*100000000000/4</f>
        <v>13816185867.193495</v>
      </c>
      <c r="D25" s="9">
        <f>+IIP!D106*'Exchange Rate'!$C257/GDP!$B245*100000000000/4</f>
        <v>37655862282.529892</v>
      </c>
      <c r="E25" s="9">
        <f>+IIP!E106*'Exchange Rate'!$C257/GDP!$B245*100000000000/4</f>
        <v>51796797885.620079</v>
      </c>
      <c r="F25" s="9">
        <f>+IIP!F106*'Exchange Rate'!$C257/GDP!$B245*100000000000/4</f>
        <v>24623946441.601566</v>
      </c>
      <c r="G25" s="9">
        <f>+IIP!G106*'Exchange Rate'!$C257/GDP!$B245*100000000000/4</f>
        <v>36364242828.480629</v>
      </c>
      <c r="H25" s="9">
        <f>+IIP!H106*'Exchange Rate'!$C257/GDP!$B245*100000000000/4</f>
        <v>13031916012.497129</v>
      </c>
      <c r="I25" s="9">
        <f>+IIP!I106*'Exchange Rate'!$C257/GDP!$B245*100000000000/4</f>
        <v>15432555100.031675</v>
      </c>
      <c r="J25" s="9">
        <f>+IIP!J106*'Exchange Rate'!$C257/GDP!$B245*100000000000/4</f>
        <v>14219303726.156813</v>
      </c>
      <c r="K25" s="9">
        <f>+IIP!K106*'Exchange Rate'!$C257/GDP!$B245*100000000000/4</f>
        <v>11648994448.153215</v>
      </c>
      <c r="L25" s="9">
        <f>+IIP!L106*'Exchange Rate'!$C257/GDP!$B245*100000000000/4</f>
        <v>23562805385.947124</v>
      </c>
    </row>
    <row r="26" spans="1:12" x14ac:dyDescent="0.2">
      <c r="A26" s="8">
        <f>+IIP!A107</f>
        <v>44197</v>
      </c>
      <c r="B26" s="9">
        <f>+IIP!B107*'Exchange Rate'!$C258/GDP!$B246*100000000000/4</f>
        <v>27156493359.06802</v>
      </c>
      <c r="C26" s="9">
        <f>+IIP!C107*'Exchange Rate'!$C258/GDP!$B246*100000000000/4</f>
        <v>13499565376.814209</v>
      </c>
      <c r="D26" s="9">
        <f>+IIP!D107*'Exchange Rate'!$C258/GDP!$B246*100000000000/4</f>
        <v>38252436565.427254</v>
      </c>
      <c r="E26" s="9">
        <f>+IIP!E107*'Exchange Rate'!$C258/GDP!$B246*100000000000/4</f>
        <v>51599665421.92028</v>
      </c>
      <c r="F26" s="9">
        <f>+IIP!F107*'Exchange Rate'!$C258/GDP!$B246*100000000000/4</f>
        <v>26031105252.228836</v>
      </c>
      <c r="G26" s="9">
        <f>+IIP!G107*'Exchange Rate'!$C258/GDP!$B246*100000000000/4</f>
        <v>35781695817.602341</v>
      </c>
      <c r="H26" s="9">
        <f>+IIP!H107*'Exchange Rate'!$C258/GDP!$B246*100000000000/4</f>
        <v>12221331313.198463</v>
      </c>
      <c r="I26" s="9">
        <f>+IIP!I107*'Exchange Rate'!$C258/GDP!$B246*100000000000/4</f>
        <v>15817969479.092062</v>
      </c>
      <c r="J26" s="9">
        <f>+IIP!J107*'Exchange Rate'!$C258/GDP!$B246*100000000000/4</f>
        <v>14166919724.198772</v>
      </c>
      <c r="K26" s="9">
        <f>+IIP!K107*'Exchange Rate'!$C258/GDP!$B246*100000000000/4</f>
        <v>11272033707.168615</v>
      </c>
      <c r="L26" s="9">
        <f>+IIP!L107*'Exchange Rate'!$C258/GDP!$B246*100000000000/4</f>
        <v>23105042547.140255</v>
      </c>
    </row>
    <row r="27" spans="1:12" x14ac:dyDescent="0.2">
      <c r="A27" s="8">
        <f>+IIP!A108</f>
        <v>44287</v>
      </c>
      <c r="B27" s="9">
        <f>+IIP!B108*'Exchange Rate'!$C259/GDP!$B247*100000000000/4</f>
        <v>28252277211.50066</v>
      </c>
      <c r="C27" s="9">
        <f>+IIP!C108*'Exchange Rate'!$C259/GDP!$B247*100000000000/4</f>
        <v>14057346080.157007</v>
      </c>
      <c r="D27" s="9">
        <f>+IIP!D108*'Exchange Rate'!$C259/GDP!$B247*100000000000/4</f>
        <v>40029828798.983795</v>
      </c>
      <c r="E27" s="9">
        <f>+IIP!E108*'Exchange Rate'!$C259/GDP!$B247*100000000000/4</f>
        <v>53528222272.553772</v>
      </c>
      <c r="F27" s="9">
        <f>+IIP!F108*'Exchange Rate'!$C259/GDP!$B247*100000000000/4</f>
        <v>27916251865.5154</v>
      </c>
      <c r="G27" s="9">
        <f>+IIP!G108*'Exchange Rate'!$C259/GDP!$B247*100000000000/4</f>
        <v>36714192611.608345</v>
      </c>
      <c r="H27" s="9">
        <f>+IIP!H108*'Exchange Rate'!$C259/GDP!$B247*100000000000/4</f>
        <v>12113576769.315516</v>
      </c>
      <c r="I27" s="9">
        <f>+IIP!I108*'Exchange Rate'!$C259/GDP!$B247*100000000000/4</f>
        <v>16814029866.136757</v>
      </c>
      <c r="J27" s="9">
        <f>+IIP!J108*'Exchange Rate'!$C259/GDP!$B247*100000000000/4</f>
        <v>14667530975.875343</v>
      </c>
      <c r="K27" s="9">
        <f>+IIP!K108*'Exchange Rate'!$C259/GDP!$B247*100000000000/4</f>
        <v>11549864884.402199</v>
      </c>
      <c r="L27" s="9">
        <f>+IIP!L108*'Exchange Rate'!$C259/GDP!$B247*100000000000/4</f>
        <v>23108784798.692646</v>
      </c>
    </row>
    <row r="28" spans="1:12" x14ac:dyDescent="0.2">
      <c r="A28" s="8">
        <f>+IIP!A109</f>
        <v>44378</v>
      </c>
      <c r="B28" s="9">
        <f>+IIP!B109*'Exchange Rate'!$C260/GDP!$B248*100000000000/4</f>
        <v>29581616672.630123</v>
      </c>
      <c r="C28" s="9">
        <f>+IIP!C109*'Exchange Rate'!$C260/GDP!$B248*100000000000/4</f>
        <v>14136408889.272455</v>
      </c>
      <c r="D28" s="9">
        <f>+IIP!D109*'Exchange Rate'!$C260/GDP!$B248*100000000000/4</f>
        <v>40893026276.126007</v>
      </c>
      <c r="E28" s="9">
        <f>+IIP!E109*'Exchange Rate'!$C260/GDP!$B248*100000000000/4</f>
        <v>49972502689.088669</v>
      </c>
      <c r="F28" s="9">
        <f>+IIP!F109*'Exchange Rate'!$C260/GDP!$B248*100000000000/4</f>
        <v>28585887498.609436</v>
      </c>
      <c r="G28" s="9">
        <f>+IIP!G109*'Exchange Rate'!$C260/GDP!$B248*100000000000/4</f>
        <v>32645169595.859459</v>
      </c>
      <c r="H28" s="9">
        <f>+IIP!H109*'Exchange Rate'!$C260/GDP!$B248*100000000000/4</f>
        <v>12307138777.516575</v>
      </c>
      <c r="I28" s="9">
        <f>+IIP!I109*'Exchange Rate'!$C260/GDP!$B248*100000000000/4</f>
        <v>17327332968.61858</v>
      </c>
      <c r="J28" s="9">
        <f>+IIP!J109*'Exchange Rate'!$C260/GDP!$B248*100000000000/4</f>
        <v>14988541918.783382</v>
      </c>
      <c r="K28" s="9">
        <f>+IIP!K109*'Exchange Rate'!$C260/GDP!$B248*100000000000/4</f>
        <v>11879323515.362038</v>
      </c>
      <c r="L28" s="9">
        <f>+IIP!L109*'Exchange Rate'!$C260/GDP!$B248*100000000000/4</f>
        <v>23887139924.740696</v>
      </c>
    </row>
    <row r="29" spans="1:12" x14ac:dyDescent="0.2">
      <c r="A29" s="8">
        <f>+IIP!A110</f>
        <v>44470</v>
      </c>
      <c r="B29" s="9">
        <f>+IIP!B110*'Exchange Rate'!$C261/GDP!$B249*100000000000/4</f>
        <v>31292823408.503197</v>
      </c>
      <c r="C29" s="9">
        <f>+IIP!C110*'Exchange Rate'!$C261/GDP!$B249*100000000000/4</f>
        <v>14449914343.781242</v>
      </c>
      <c r="D29" s="9">
        <f>+IIP!D110*'Exchange Rate'!$C261/GDP!$B249*100000000000/4</f>
        <v>43276959208.719147</v>
      </c>
      <c r="E29" s="9">
        <f>+IIP!E110*'Exchange Rate'!$C261/GDP!$B249*100000000000/4</f>
        <v>51448657373.365921</v>
      </c>
      <c r="F29" s="9">
        <f>+IIP!F110*'Exchange Rate'!$C261/GDP!$B249*100000000000/4</f>
        <v>30639791695.864655</v>
      </c>
      <c r="G29" s="9">
        <f>+IIP!G110*'Exchange Rate'!$C261/GDP!$B249*100000000000/4</f>
        <v>33360175721.312557</v>
      </c>
      <c r="H29" s="9">
        <f>+IIP!H110*'Exchange Rate'!$C261/GDP!$B249*100000000000/4</f>
        <v>12637167679.893042</v>
      </c>
      <c r="I29" s="9">
        <f>+IIP!I110*'Exchange Rate'!$C261/GDP!$B249*100000000000/4</f>
        <v>18088481693.813026</v>
      </c>
      <c r="J29" s="9">
        <f>+IIP!J110*'Exchange Rate'!$C261/GDP!$B249*100000000000/4</f>
        <v>15190626789.787212</v>
      </c>
      <c r="K29" s="9">
        <f>+IIP!K110*'Exchange Rate'!$C261/GDP!$B249*100000000000/4</f>
        <v>12212760408.401567</v>
      </c>
      <c r="L29" s="9">
        <f>+IIP!L110*'Exchange Rate'!$C261/GDP!$B249*100000000000/4</f>
        <v>23977323761.840847</v>
      </c>
    </row>
    <row r="30" spans="1:12" x14ac:dyDescent="0.2">
      <c r="A30" s="8">
        <f>+IIP!A111</f>
        <v>44562</v>
      </c>
      <c r="B30" s="9">
        <f>+IIP!B111*'Exchange Rate'!$C262/GDP!$B250*100000000000/4</f>
        <v>33085471158.69651</v>
      </c>
      <c r="C30" s="9">
        <f>+IIP!C111*'Exchange Rate'!$C262/GDP!$B250*100000000000/4</f>
        <v>14658508061.276949</v>
      </c>
      <c r="D30" s="9">
        <f>+IIP!D111*'Exchange Rate'!$C262/GDP!$B250*100000000000/4</f>
        <v>42424346426.677597</v>
      </c>
      <c r="E30" s="9">
        <f>+IIP!E111*'Exchange Rate'!$C262/GDP!$B250*100000000000/4</f>
        <v>49253153790.514885</v>
      </c>
      <c r="F30" s="9">
        <f>+IIP!F111*'Exchange Rate'!$C262/GDP!$B250*100000000000/4</f>
        <v>30110511494.21508</v>
      </c>
      <c r="G30" s="9">
        <f>+IIP!G111*'Exchange Rate'!$C262/GDP!$B250*100000000000/4</f>
        <v>30431354618.594604</v>
      </c>
      <c r="H30" s="9">
        <f>+IIP!H111*'Exchange Rate'!$C262/GDP!$B250*100000000000/4</f>
        <v>12313834932.462576</v>
      </c>
      <c r="I30" s="9">
        <f>+IIP!I111*'Exchange Rate'!$C262/GDP!$B250*100000000000/4</f>
        <v>18821799045.597301</v>
      </c>
      <c r="J30" s="9">
        <f>+IIP!J111*'Exchange Rate'!$C262/GDP!$B250*100000000000/4</f>
        <v>15628156582.843</v>
      </c>
      <c r="K30" s="9">
        <f>+IIP!K111*'Exchange Rate'!$C262/GDP!$B250*100000000000/4</f>
        <v>12613944994.71817</v>
      </c>
      <c r="L30" s="9">
        <f>+IIP!L111*'Exchange Rate'!$C262/GDP!$B250*100000000000/4</f>
        <v>23917471352.133015</v>
      </c>
    </row>
    <row r="31" spans="1:12" x14ac:dyDescent="0.2">
      <c r="A31" s="8">
        <f>+IIP!A112</f>
        <v>44652</v>
      </c>
      <c r="B31" s="9">
        <f>+IIP!B112*'Exchange Rate'!$C263/GDP!$B251*100000000000/4</f>
        <v>34682132643.233765</v>
      </c>
      <c r="C31" s="9">
        <f>+IIP!C112*'Exchange Rate'!$C263/GDP!$B251*100000000000/4</f>
        <v>14217118253.760891</v>
      </c>
      <c r="D31" s="9">
        <f>+IIP!D112*'Exchange Rate'!$C263/GDP!$B251*100000000000/4</f>
        <v>40089620821.446297</v>
      </c>
      <c r="E31" s="9">
        <f>+IIP!E112*'Exchange Rate'!$C263/GDP!$B251*100000000000/4</f>
        <v>43374146317.60421</v>
      </c>
      <c r="F31" s="9">
        <f>+IIP!F112*'Exchange Rate'!$C263/GDP!$B251*100000000000/4</f>
        <v>28049137301.018196</v>
      </c>
      <c r="G31" s="9">
        <f>+IIP!G112*'Exchange Rate'!$C263/GDP!$B251*100000000000/4</f>
        <v>24207416425.204124</v>
      </c>
      <c r="H31" s="9">
        <f>+IIP!H112*'Exchange Rate'!$C263/GDP!$B251*100000000000/4</f>
        <v>12040483346.056789</v>
      </c>
      <c r="I31" s="9">
        <f>+IIP!I112*'Exchange Rate'!$C263/GDP!$B251*100000000000/4</f>
        <v>19166730110.364304</v>
      </c>
      <c r="J31" s="9">
        <f>+IIP!J112*'Exchange Rate'!$C263/GDP!$B251*100000000000/4</f>
        <v>16214799723.133089</v>
      </c>
      <c r="K31" s="9">
        <f>+IIP!K112*'Exchange Rate'!$C263/GDP!$B251*100000000000/4</f>
        <v>13720936150.923946</v>
      </c>
      <c r="L31" s="9">
        <f>+IIP!L112*'Exchange Rate'!$C263/GDP!$B251*100000000000/4</f>
        <v>23691730903.602943</v>
      </c>
    </row>
    <row r="32" spans="1:12" x14ac:dyDescent="0.2">
      <c r="A32" s="8">
        <f>+IIP!A113</f>
        <v>44743</v>
      </c>
      <c r="B32" s="9">
        <f>+IIP!B113*'Exchange Rate'!$C264/GDP!$B252*100000000000/4</f>
        <v>37090103346.225281</v>
      </c>
      <c r="C32" s="9">
        <f>+IIP!C113*'Exchange Rate'!$C264/GDP!$B252*100000000000/4</f>
        <v>14277619000.25205</v>
      </c>
      <c r="D32" s="9">
        <f>+IIP!D113*'Exchange Rate'!$C264/GDP!$B252*100000000000/4</f>
        <v>40686608103.453995</v>
      </c>
      <c r="E32" s="9">
        <f>+IIP!E113*'Exchange Rate'!$C264/GDP!$B252*100000000000/4</f>
        <v>41596999148.702133</v>
      </c>
      <c r="F32" s="9">
        <f>+IIP!F113*'Exchange Rate'!$C264/GDP!$B252*100000000000/4</f>
        <v>28301138470.838318</v>
      </c>
      <c r="G32" s="9">
        <f>+IIP!G113*'Exchange Rate'!$C264/GDP!$B252*100000000000/4</f>
        <v>21916767287.835674</v>
      </c>
      <c r="H32" s="9">
        <f>+IIP!H113*'Exchange Rate'!$C264/GDP!$B252*100000000000/4</f>
        <v>12385469632.615677</v>
      </c>
      <c r="I32" s="9">
        <f>+IIP!I113*'Exchange Rate'!$C264/GDP!$B252*100000000000/4</f>
        <v>19680231721.669434</v>
      </c>
      <c r="J32" s="9">
        <f>+IIP!J113*'Exchange Rate'!$C264/GDP!$B252*100000000000/4</f>
        <v>17333298158.593536</v>
      </c>
      <c r="K32" s="9">
        <f>+IIP!K113*'Exchange Rate'!$C264/GDP!$B252*100000000000/4</f>
        <v>14306885215.558786</v>
      </c>
      <c r="L32" s="9">
        <f>+IIP!L113*'Exchange Rate'!$C264/GDP!$B252*100000000000/4</f>
        <v>23967304676.004139</v>
      </c>
    </row>
    <row r="33" spans="1:12" x14ac:dyDescent="0.2">
      <c r="A33" s="8">
        <f>+IIP!A114</f>
        <v>44835</v>
      </c>
      <c r="B33" s="9">
        <f>+IIP!B114*'Exchange Rate'!$C265/GDP!$B253*100000000000/4</f>
        <v>40248369012.774216</v>
      </c>
      <c r="C33" s="9">
        <f>+IIP!C114*'Exchange Rate'!$C265/GDP!$B253*100000000000/4</f>
        <v>16136916457.103157</v>
      </c>
      <c r="D33" s="9">
        <f>+IIP!D114*'Exchange Rate'!$C265/GDP!$B253*100000000000/4</f>
        <v>43218121721.546539</v>
      </c>
      <c r="E33" s="9">
        <f>+IIP!E114*'Exchange Rate'!$C265/GDP!$B253*100000000000/4</f>
        <v>47554811437.151726</v>
      </c>
      <c r="F33" s="9">
        <f>+IIP!F114*'Exchange Rate'!$C265/GDP!$B253*100000000000/4</f>
        <v>30329025587.592785</v>
      </c>
      <c r="G33" s="9">
        <f>+IIP!G114*'Exchange Rate'!$C265/GDP!$B253*100000000000/4</f>
        <v>25940418855.576942</v>
      </c>
      <c r="H33" s="9">
        <f>+IIP!H114*'Exchange Rate'!$C265/GDP!$B253*100000000000/4</f>
        <v>12889096322.555004</v>
      </c>
      <c r="I33" s="9">
        <f>+IIP!I114*'Exchange Rate'!$C265/GDP!$B253*100000000000/4</f>
        <v>21614392628.725121</v>
      </c>
      <c r="J33" s="9">
        <f>+IIP!J114*'Exchange Rate'!$C265/GDP!$B253*100000000000/4</f>
        <v>17219091462.913338</v>
      </c>
      <c r="K33" s="9">
        <f>+IIP!K114*'Exchange Rate'!$C265/GDP!$B253*100000000000/4</f>
        <v>14851641045.347469</v>
      </c>
      <c r="L33" s="9">
        <f>+IIP!L114*'Exchange Rate'!$C265/GDP!$B253*100000000000/4</f>
        <v>24736505170.72488</v>
      </c>
    </row>
    <row r="34" spans="1:12" x14ac:dyDescent="0.2">
      <c r="A34" s="8">
        <f>+IIP!A115</f>
        <v>44927</v>
      </c>
      <c r="B34" s="9">
        <f>+IIP!B115*'Exchange Rate'!$C266/GDP!$B254*100000000000/4</f>
        <v>38463477236.47879</v>
      </c>
      <c r="C34" s="9">
        <f>+IIP!C115*'Exchange Rate'!$C266/GDP!$B254*100000000000/4</f>
        <v>15053467077.460241</v>
      </c>
      <c r="D34" s="9">
        <f>+IIP!D115*'Exchange Rate'!$C266/GDP!$B254*100000000000/4</f>
        <v>42091072043.426224</v>
      </c>
      <c r="E34" s="9">
        <f>+IIP!E115*'Exchange Rate'!$C266/GDP!$B254*100000000000/4</f>
        <v>46086768971.611549</v>
      </c>
      <c r="F34" s="9">
        <f>+IIP!F115*'Exchange Rate'!$C266/GDP!$B254*100000000000/4</f>
        <v>29998822819.721649</v>
      </c>
      <c r="G34" s="9">
        <f>+IIP!G115*'Exchange Rate'!$C266/GDP!$B254*100000000000/4</f>
        <v>26484594510.521854</v>
      </c>
      <c r="H34" s="9">
        <f>+IIP!H115*'Exchange Rate'!$C266/GDP!$B254*100000000000/4</f>
        <v>12092249223.704634</v>
      </c>
      <c r="I34" s="9">
        <f>+IIP!I115*'Exchange Rate'!$C266/GDP!$B254*100000000000/4</f>
        <v>19602174330.269028</v>
      </c>
      <c r="J34" s="9">
        <f>+IIP!J115*'Exchange Rate'!$C266/GDP!$B254*100000000000/4</f>
        <v>15740633764.118326</v>
      </c>
      <c r="K34" s="9">
        <f>+IIP!K115*'Exchange Rate'!$C266/GDP!$B254*100000000000/4</f>
        <v>13917984734.995655</v>
      </c>
      <c r="L34" s="9">
        <f>+IIP!L115*'Exchange Rate'!$C266/GDP!$B254*100000000000/4</f>
        <v>23052726598.283203</v>
      </c>
    </row>
    <row r="35" spans="1:12" x14ac:dyDescent="0.2">
      <c r="A35" s="8">
        <f>+IIP!A116</f>
        <v>45017</v>
      </c>
      <c r="B35" s="9">
        <f>+IIP!B116*'Exchange Rate'!$C267/GDP!$B255*100000000000/4</f>
        <v>39133079398.079483</v>
      </c>
      <c r="C35" s="9">
        <f>+IIP!C116*'Exchange Rate'!$C267/GDP!$B255*100000000000/4</f>
        <v>15534628355.652563</v>
      </c>
      <c r="D35" s="9">
        <f>+IIP!D116*'Exchange Rate'!$C267/GDP!$B255*100000000000/4</f>
        <v>44342087426.418434</v>
      </c>
      <c r="E35" s="9">
        <f>+IIP!E116*'Exchange Rate'!$C267/GDP!$B255*100000000000/4</f>
        <v>49411170604.854607</v>
      </c>
      <c r="F35" s="9">
        <f>+IIP!F116*'Exchange Rate'!$C267/GDP!$B255*100000000000/4</f>
        <v>32008343920.246029</v>
      </c>
      <c r="G35" s="9">
        <f>+IIP!G116*'Exchange Rate'!$C267/GDP!$B255*100000000000/4</f>
        <v>28524282225.145088</v>
      </c>
      <c r="H35" s="9">
        <f>+IIP!H116*'Exchange Rate'!$C267/GDP!$B255*100000000000/4</f>
        <v>12333743328.505329</v>
      </c>
      <c r="I35" s="9">
        <f>+IIP!I116*'Exchange Rate'!$C267/GDP!$B255*100000000000/4</f>
        <v>20886888601.793442</v>
      </c>
      <c r="J35" s="9">
        <f>+IIP!J116*'Exchange Rate'!$C267/GDP!$B255*100000000000/4</f>
        <v>16020123937.376505</v>
      </c>
      <c r="K35" s="9">
        <f>+IIP!K116*'Exchange Rate'!$C267/GDP!$B255*100000000000/4</f>
        <v>13057593930.236746</v>
      </c>
      <c r="L35" s="9">
        <f>+IIP!L116*'Exchange Rate'!$C267/GDP!$B255*100000000000/4</f>
        <v>23212890682.098709</v>
      </c>
    </row>
    <row r="36" spans="1:12" x14ac:dyDescent="0.2">
      <c r="A36" s="8">
        <f>+IIP!A117</f>
        <v>45108</v>
      </c>
      <c r="B36" s="9">
        <f>+IIP!B117*'Exchange Rate'!$C268/GDP!$B256*100000000000/4</f>
        <v>38765841796.967247</v>
      </c>
      <c r="C36" s="9">
        <f>+IIP!C117*'Exchange Rate'!$C268/GDP!$B256*100000000000/4</f>
        <v>15408922036.509449</v>
      </c>
      <c r="D36" s="9">
        <f>+IIP!D117*'Exchange Rate'!$C268/GDP!$B256*100000000000/4</f>
        <v>43251029295.379456</v>
      </c>
      <c r="E36" s="9">
        <f>+IIP!E117*'Exchange Rate'!$C268/GDP!$B256*100000000000/4</f>
        <v>46937045933.464844</v>
      </c>
      <c r="F36" s="9">
        <f>+IIP!F117*'Exchange Rate'!$C268/GDP!$B256*100000000000/4</f>
        <v>31202954558.004036</v>
      </c>
      <c r="G36" s="9">
        <f>+IIP!G117*'Exchange Rate'!$C268/GDP!$B256*100000000000/4</f>
        <v>26553373387.036446</v>
      </c>
      <c r="H36" s="9">
        <f>+IIP!H117*'Exchange Rate'!$C268/GDP!$B256*100000000000/4</f>
        <v>12048074737.375423</v>
      </c>
      <c r="I36" s="9">
        <f>+IIP!I117*'Exchange Rate'!$C268/GDP!$B256*100000000000/4</f>
        <v>20383672415.413464</v>
      </c>
      <c r="J36" s="9">
        <f>+IIP!J117*'Exchange Rate'!$C268/GDP!$B256*100000000000/4</f>
        <v>15162999590.955368</v>
      </c>
      <c r="K36" s="9">
        <f>+IIP!K117*'Exchange Rate'!$C268/GDP!$B256*100000000000/4</f>
        <v>12336586454.428391</v>
      </c>
      <c r="L36" s="9">
        <f>+IIP!L117*'Exchange Rate'!$C268/GDP!$B256*100000000000/4</f>
        <v>22415044696.80579</v>
      </c>
    </row>
    <row r="37" spans="1:12" x14ac:dyDescent="0.2">
      <c r="A37" s="8">
        <f>+IIP!A118</f>
        <v>45200</v>
      </c>
      <c r="B37" s="9">
        <f>+IIP!B118*'Exchange Rate'!$C269/GDP!$B257*100000000000/4</f>
        <v>39440492367.760941</v>
      </c>
      <c r="C37" s="9">
        <f>+IIP!C118*'Exchange Rate'!$C269/GDP!$B257*100000000000/4</f>
        <v>16441190096.177603</v>
      </c>
      <c r="D37" s="9">
        <f>+IIP!D118*'Exchange Rate'!$C269/GDP!$B257*100000000000/4</f>
        <v>45948164021.290039</v>
      </c>
      <c r="E37" s="9">
        <f>+IIP!E118*'Exchange Rate'!$C269/GDP!$B257*100000000000/4</f>
        <v>51004903275.031708</v>
      </c>
      <c r="F37" s="9">
        <f>+IIP!F118*'Exchange Rate'!$C269/GDP!$B257*100000000000/4</f>
        <v>33388128400.385914</v>
      </c>
      <c r="G37" s="9">
        <f>+IIP!G118*'Exchange Rate'!$C269/GDP!$B257*100000000000/4</f>
        <v>30184651729.306633</v>
      </c>
      <c r="H37" s="9">
        <f>+IIP!H118*'Exchange Rate'!$C269/GDP!$B257*100000000000/4</f>
        <v>12560035793.62936</v>
      </c>
      <c r="I37" s="9">
        <f>+IIP!I118*'Exchange Rate'!$C269/GDP!$B257*100000000000/4</f>
        <v>20820251588.906414</v>
      </c>
      <c r="J37" s="9">
        <f>+IIP!J118*'Exchange Rate'!$C269/GDP!$B257*100000000000/4</f>
        <v>15212595950.218575</v>
      </c>
      <c r="K37" s="9">
        <f>+IIP!K118*'Exchange Rate'!$C269/GDP!$B257*100000000000/4</f>
        <v>12435680858.252247</v>
      </c>
      <c r="L37" s="9">
        <f>+IIP!L118*'Exchange Rate'!$C269/GDP!$B257*100000000000/4</f>
        <v>22492762884.709953</v>
      </c>
    </row>
    <row r="38" spans="1:12" x14ac:dyDescent="0.2">
      <c r="A38" s="8">
        <f>+IIP!A119</f>
        <v>45292</v>
      </c>
      <c r="B38" s="9">
        <f>+IIP!B119*'Exchange Rate'!$C270/GDP!$B258*100000000000/4</f>
        <v>38568274352.021759</v>
      </c>
      <c r="C38" s="9">
        <f>+IIP!C119*'Exchange Rate'!$C270/GDP!$B258*100000000000/4</f>
        <v>15669313545.382038</v>
      </c>
      <c r="D38" s="9">
        <f>+IIP!D119*'Exchange Rate'!$C270/GDP!$B258*100000000000/4</f>
        <v>47545786193.15036</v>
      </c>
      <c r="E38" s="9">
        <f>+IIP!E119*'Exchange Rate'!$C270/GDP!$B258*100000000000/4</f>
        <v>51480984496.589676</v>
      </c>
      <c r="F38" s="9">
        <f>+IIP!F119*'Exchange Rate'!$C270/GDP!$B258*100000000000/4</f>
        <v>34981626796.420021</v>
      </c>
      <c r="G38" s="9">
        <f>+IIP!G119*'Exchange Rate'!$C270/GDP!$B258*100000000000/4</f>
        <v>31344176937.230659</v>
      </c>
      <c r="H38" s="9">
        <f>+IIP!H119*'Exchange Rate'!$C270/GDP!$B258*100000000000/4</f>
        <v>12564159396.730396</v>
      </c>
      <c r="I38" s="9">
        <f>+IIP!I119*'Exchange Rate'!$C270/GDP!$B258*100000000000/4</f>
        <v>20136807432.513405</v>
      </c>
      <c r="J38" s="9">
        <f>+IIP!J119*'Exchange Rate'!$C270/GDP!$B258*100000000000/4</f>
        <v>15125065171.791447</v>
      </c>
      <c r="K38" s="9">
        <f>+IIP!K119*'Exchange Rate'!$C270/GDP!$B258*100000000000/4</f>
        <v>12035624878.478939</v>
      </c>
      <c r="L38" s="9">
        <f>+IIP!L119*'Exchange Rate'!$C270/GDP!$B258*100000000000/4</f>
        <v>21994793287.364376</v>
      </c>
    </row>
    <row r="39" spans="1:12" x14ac:dyDescent="0.2">
      <c r="A39" s="8">
        <f>+IIP!A120</f>
        <v>45383</v>
      </c>
      <c r="B39" s="9">
        <f>+IIP!B120*'Exchange Rate'!$C271/GDP!$B259*100000000000/4</f>
        <v>40084078978.222778</v>
      </c>
      <c r="C39" s="9">
        <f>+IIP!C120*'Exchange Rate'!$C271/GDP!$B259*100000000000/4</f>
        <v>15728473401.585382</v>
      </c>
      <c r="D39" s="9">
        <f>+IIP!D120*'Exchange Rate'!$C271/GDP!$B259*100000000000/4</f>
        <v>50040042279.234619</v>
      </c>
      <c r="E39" s="9">
        <f>+IIP!E120*'Exchange Rate'!$C271/GDP!$B259*100000000000/4</f>
        <v>52811656281.343445</v>
      </c>
      <c r="F39" s="9">
        <f>+IIP!F120*'Exchange Rate'!$C271/GDP!$B259*100000000000/4</f>
        <v>37162630045.439186</v>
      </c>
      <c r="G39" s="9">
        <f>+IIP!G120*'Exchange Rate'!$C271/GDP!$B259*100000000000/4</f>
        <v>32572727914.769115</v>
      </c>
      <c r="H39" s="9">
        <f>+IIP!H120*'Exchange Rate'!$C271/GDP!$B259*100000000000/4</f>
        <v>12877412060.529728</v>
      </c>
      <c r="I39" s="9">
        <f>+IIP!I120*'Exchange Rate'!$C271/GDP!$B259*100000000000/4</f>
        <v>20238928583.15654</v>
      </c>
      <c r="J39" s="9">
        <f>+IIP!J120*'Exchange Rate'!$C271/GDP!$B259*100000000000/4</f>
        <v>15094499982.534029</v>
      </c>
      <c r="K39" s="9">
        <f>+IIP!K120*'Exchange Rate'!$C271/GDP!$B259*100000000000/4</f>
        <v>12201010409.514605</v>
      </c>
      <c r="L39" s="9">
        <f>+IIP!L120*'Exchange Rate'!$C271/GDP!$B259*100000000000/4</f>
        <v>22141349787.624741</v>
      </c>
    </row>
    <row r="40" spans="1:12" x14ac:dyDescent="0.2">
      <c r="A40" s="8">
        <f>+IIP!A121</f>
        <v>45474</v>
      </c>
      <c r="B40" s="9">
        <f>+IIP!B121*'Exchange Rate'!$C272/GDP!$B260*100000000000/4</f>
        <v>41501369089.867821</v>
      </c>
      <c r="C40" s="9">
        <f>+IIP!C121*'Exchange Rate'!$C272/GDP!$B260*100000000000/4</f>
        <v>16738831282.243628</v>
      </c>
      <c r="D40" s="9">
        <f>+IIP!D121*'Exchange Rate'!$C272/GDP!$B260*100000000000/4</f>
        <v>53274431407.46563</v>
      </c>
      <c r="E40" s="9">
        <f>+IIP!E121*'Exchange Rate'!$C272/GDP!$B260*100000000000/4</f>
        <v>51275705594.332558</v>
      </c>
      <c r="F40" s="9">
        <f>+IIP!F121*'Exchange Rate'!$C272/GDP!$B260*100000000000/4</f>
        <v>39511453810.351524</v>
      </c>
      <c r="G40" s="9">
        <f>+IIP!G121*'Exchange Rate'!$C272/GDP!$B260*100000000000/4</f>
        <v>29886672084.275669</v>
      </c>
      <c r="H40" s="9">
        <f>+IIP!H121*'Exchange Rate'!$C272/GDP!$B260*100000000000/4</f>
        <v>13762977597.11412</v>
      </c>
      <c r="I40" s="9">
        <f>+IIP!I121*'Exchange Rate'!$C272/GDP!$B260*100000000000/4</f>
        <v>21389033380.777191</v>
      </c>
      <c r="J40" s="9">
        <f>+IIP!J121*'Exchange Rate'!$C272/GDP!$B260*100000000000/4</f>
        <v>15585922406.174976</v>
      </c>
      <c r="K40" s="9">
        <f>+IIP!K121*'Exchange Rate'!$C272/GDP!$B260*100000000000/4</f>
        <v>12889590237.917759</v>
      </c>
      <c r="L40" s="9">
        <f>+IIP!L121*'Exchange Rate'!$C272/GDP!$B260*100000000000/4</f>
        <v>22430874770.393635</v>
      </c>
    </row>
    <row r="41" spans="1:12" x14ac:dyDescent="0.2">
      <c r="A41" s="8">
        <f>+IIP!A122</f>
        <v>45566</v>
      </c>
      <c r="B41" s="9">
        <f>+IIP!B122*'Exchange Rate'!$C273/GDP!$B261*100000000000/4</f>
        <v>40912516663.479637</v>
      </c>
      <c r="C41" s="9">
        <f>+IIP!C122*'Exchange Rate'!$C273/GDP!$B261*100000000000/4</f>
        <v>15355464865.718508</v>
      </c>
      <c r="D41" s="9">
        <f>+IIP!D122*'Exchange Rate'!$C273/GDP!$B261*100000000000/4</f>
        <v>53376026741.783966</v>
      </c>
      <c r="E41" s="9">
        <f>+IIP!E122*'Exchange Rate'!$C273/GDP!$B261*100000000000/4</f>
        <v>44772415021.230667</v>
      </c>
      <c r="F41" s="9">
        <f>+IIP!F122*'Exchange Rate'!$C273/GDP!$B261*100000000000/4</f>
        <v>39911369372.188652</v>
      </c>
      <c r="G41" s="9">
        <f>+IIP!G122*'Exchange Rate'!$C273/GDP!$B261*100000000000/4</f>
        <v>24132674415.682076</v>
      </c>
      <c r="H41" s="9">
        <f>+IIP!H122*'Exchange Rate'!$C273/GDP!$B261*100000000000/4</f>
        <v>13464657542.816977</v>
      </c>
      <c r="I41" s="9">
        <f>+IIP!I122*'Exchange Rate'!$C273/GDP!$B261*100000000000/4</f>
        <v>20639740648.854023</v>
      </c>
      <c r="J41" s="9">
        <f>+IIP!J122*'Exchange Rate'!$C273/GDP!$B261*100000000000/4</f>
        <v>15800001700.211893</v>
      </c>
      <c r="K41" s="9">
        <f>+IIP!K122*'Exchange Rate'!$C273/GDP!$B261*100000000000/4</f>
        <v>12411370780.342812</v>
      </c>
      <c r="L41" s="9">
        <f>+IIP!L122*'Exchange Rate'!$C273/GDP!$B261*100000000000/4</f>
        <v>22313396631.369087</v>
      </c>
    </row>
    <row r="42" spans="1:12" x14ac:dyDescent="0.2">
      <c r="A42" s="8">
        <f>+IIP!A123</f>
        <v>45658</v>
      </c>
      <c r="B42" s="9">
        <f>+IIP!B123*'Exchange Rate'!$C274/GDP!$B262*100000000000/4</f>
        <v>43664739224.278374</v>
      </c>
      <c r="C42" s="9">
        <f>+IIP!C123*'Exchange Rate'!$C274/GDP!$B262*100000000000/4</f>
        <v>16350937161.453295</v>
      </c>
      <c r="D42" s="9">
        <f>+IIP!D123*'Exchange Rate'!$C274/GDP!$B262*100000000000/4</f>
        <v>56867706243.23951</v>
      </c>
      <c r="E42" s="9">
        <f>+IIP!E123*'Exchange Rate'!$C274/GDP!$B262*100000000000/4</f>
        <v>48547570393.673149</v>
      </c>
      <c r="F42" s="9">
        <f>+IIP!F123*'Exchange Rate'!$C274/GDP!$B262*100000000000/4</f>
        <v>42103718742.485565</v>
      </c>
      <c r="G42" s="9">
        <f>+IIP!G123*'Exchange Rate'!$C274/GDP!$B262*100000000000/4</f>
        <v>26466842952.042797</v>
      </c>
      <c r="H42" s="9">
        <f>+IIP!H123*'Exchange Rate'!$C274/GDP!$B262*100000000000/4</f>
        <v>14763987500.754108</v>
      </c>
      <c r="I42" s="9">
        <f>+IIP!I123*'Exchange Rate'!$C274/GDP!$B262*100000000000/4</f>
        <v>22080727305.868149</v>
      </c>
      <c r="J42" s="9">
        <f>+IIP!J123*'Exchange Rate'!$C274/GDP!$B262*100000000000/4</f>
        <v>15833227032.373659</v>
      </c>
      <c r="K42" s="9">
        <f>+IIP!K123*'Exchange Rate'!$C274/GDP!$B262*100000000000/4</f>
        <v>12883535077.047585</v>
      </c>
      <c r="L42" s="9">
        <f>+IIP!L123*'Exchange Rate'!$C274/GDP!$B262*100000000000/4</f>
        <v>23002662309.675804</v>
      </c>
    </row>
    <row r="43" spans="1:12" x14ac:dyDescent="0.2">
      <c r="A43" s="8">
        <f>+IIP!A124</f>
        <v>45748</v>
      </c>
      <c r="B43" s="9">
        <f>+IIP!B124*'Exchange Rate'!$C275/GDP!$B263*100000000000/4</f>
        <v>42733878791.834969</v>
      </c>
      <c r="C43" s="9">
        <f>+IIP!C124*'Exchange Rate'!$C275/GDP!$B263*100000000000/4</f>
        <v>16830282996.568974</v>
      </c>
      <c r="D43" s="9">
        <f>+IIP!D124*'Exchange Rate'!$C275/GDP!$B263*100000000000/4</f>
        <v>59681601414.492302</v>
      </c>
      <c r="E43" s="9">
        <f>+IIP!E124*'Exchange Rate'!$C275/GDP!$B263*100000000000/4</f>
        <v>55664015685.756996</v>
      </c>
      <c r="F43" s="9">
        <f>+IIP!F124*'Exchange Rate'!$C275/GDP!$B263*100000000000/4</f>
        <v>44798730450.42067</v>
      </c>
      <c r="G43" s="9">
        <f>+IIP!G124*'Exchange Rate'!$C275/GDP!$B263*100000000000/4</f>
        <v>32874177745.011528</v>
      </c>
      <c r="H43" s="9">
        <f>+IIP!H124*'Exchange Rate'!$C275/GDP!$B263*100000000000/4</f>
        <v>14882870792.778452</v>
      </c>
      <c r="I43" s="9">
        <f>+IIP!I124*'Exchange Rate'!$C275/GDP!$B263*100000000000/4</f>
        <v>22789838154.861919</v>
      </c>
      <c r="J43" s="9">
        <f>+IIP!J124*'Exchange Rate'!$C275/GDP!$B263*100000000000/4</f>
        <v>16026632950.297335</v>
      </c>
      <c r="K43" s="9">
        <f>+IIP!K124*'Exchange Rate'!$C275/GDP!$B263*100000000000/4</f>
        <v>12724708071.262547</v>
      </c>
      <c r="L43" s="9">
        <f>+IIP!L124*'Exchange Rate'!$C275/GDP!$B263*100000000000/4</f>
        <v>21782657522.777733</v>
      </c>
    </row>
    <row r="44" spans="1:12" x14ac:dyDescent="0.2">
      <c r="A44" s="8">
        <f>+IIP!A125</f>
        <v>45839</v>
      </c>
      <c r="B44" s="9">
        <f>+IIP!B125*'Exchange Rate'!$C276/GDP!$B264*100000000000/4</f>
        <v>42462207948.712326</v>
      </c>
      <c r="C44" s="9">
        <f>+IIP!C125*'Exchange Rate'!$C276/GDP!$B264*100000000000/4</f>
        <v>16398899941.055077</v>
      </c>
      <c r="D44" s="9">
        <f>+IIP!D125*'Exchange Rate'!$C276/GDP!$B264*100000000000/4</f>
        <v>63278924286.395424</v>
      </c>
      <c r="E44" s="9">
        <f>+IIP!E125*'Exchange Rate'!$C276/GDP!$B264*100000000000/4</f>
        <v>59604690524.841377</v>
      </c>
      <c r="F44" s="9">
        <f>+IIP!F125*'Exchange Rate'!$C276/GDP!$B264*100000000000/4</f>
        <v>48276113179.077354</v>
      </c>
      <c r="G44" s="9">
        <f>+IIP!G125*'Exchange Rate'!$C276/GDP!$B264*100000000000/4</f>
        <v>37236379197.520653</v>
      </c>
      <c r="H44" s="9">
        <f>+IIP!H125*'Exchange Rate'!$C276/GDP!$B264*100000000000/4</f>
        <v>15002811107.318182</v>
      </c>
      <c r="I44" s="9">
        <f>+IIP!I125*'Exchange Rate'!$C276/GDP!$B264*100000000000/4</f>
        <v>22368311201.189671</v>
      </c>
      <c r="J44" s="9">
        <f>+IIP!J125*'Exchange Rate'!$C276/GDP!$B264*100000000000/4</f>
        <v>16011148485.85416</v>
      </c>
      <c r="K44" s="9">
        <f>+IIP!K125*'Exchange Rate'!$C276/GDP!$B264*100000000000/4</f>
        <v>12584198430.292263</v>
      </c>
      <c r="L44" s="9">
        <f>+IIP!L125*'Exchange Rate'!$C276/GDP!$B264*100000000000/4</f>
        <v>21991226575.220055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165BF-EF5E-3F47-B653-74ECB15898CE}">
  <dimension ref="A1:V184"/>
  <sheetViews>
    <sheetView workbookViewId="0">
      <selection sqref="A1:V184"/>
    </sheetView>
  </sheetViews>
  <sheetFormatPr baseColWidth="10" defaultRowHeight="15" x14ac:dyDescent="0.2"/>
  <sheetData>
    <row r="1" spans="1:22" ht="144" x14ac:dyDescent="0.2">
      <c r="A1" s="1" t="s">
        <v>0</v>
      </c>
      <c r="B1" s="1" t="s">
        <v>290</v>
      </c>
      <c r="C1" s="1" t="s">
        <v>291</v>
      </c>
      <c r="D1" s="1" t="s">
        <v>292</v>
      </c>
      <c r="E1" s="1" t="s">
        <v>293</v>
      </c>
      <c r="F1" s="1" t="s">
        <v>294</v>
      </c>
      <c r="G1" s="1" t="s">
        <v>295</v>
      </c>
      <c r="H1" s="1" t="s">
        <v>296</v>
      </c>
      <c r="I1" s="1" t="s">
        <v>297</v>
      </c>
      <c r="J1" s="1" t="s">
        <v>310</v>
      </c>
      <c r="K1" s="1" t="s">
        <v>298</v>
      </c>
      <c r="L1" s="1" t="s">
        <v>299</v>
      </c>
      <c r="M1" s="1" t="s">
        <v>300</v>
      </c>
      <c r="N1" s="1" t="s">
        <v>301</v>
      </c>
      <c r="O1" s="1" t="s">
        <v>302</v>
      </c>
      <c r="P1" s="1" t="s">
        <v>303</v>
      </c>
      <c r="Q1" s="1" t="s">
        <v>304</v>
      </c>
      <c r="R1" s="1" t="s">
        <v>305</v>
      </c>
      <c r="S1" s="1" t="s">
        <v>306</v>
      </c>
      <c r="T1" s="1" t="s">
        <v>307</v>
      </c>
      <c r="U1" s="1" t="s">
        <v>308</v>
      </c>
      <c r="V1" s="1" t="s">
        <v>311</v>
      </c>
    </row>
    <row r="2" spans="1:22" x14ac:dyDescent="0.2">
      <c r="A2" s="2">
        <v>29221</v>
      </c>
      <c r="B2" s="3">
        <v>3276700000</v>
      </c>
      <c r="C2" s="3">
        <v>5241600000</v>
      </c>
      <c r="D2" s="3">
        <v>1123000000</v>
      </c>
      <c r="E2" s="3">
        <v>870600000</v>
      </c>
      <c r="F2" s="3">
        <v>118800000</v>
      </c>
      <c r="G2" s="3">
        <v>21700000</v>
      </c>
      <c r="H2" s="3">
        <v>149600000</v>
      </c>
      <c r="I2" s="3">
        <v>598100000</v>
      </c>
      <c r="J2" s="3">
        <v>-2063900000</v>
      </c>
      <c r="K2" s="3">
        <v>21800000</v>
      </c>
      <c r="L2" s="3">
        <v>26400000</v>
      </c>
      <c r="M2" s="3">
        <v>0</v>
      </c>
      <c r="N2" s="3">
        <v>-26000000</v>
      </c>
      <c r="O2" s="3">
        <v>0</v>
      </c>
      <c r="P2" s="3">
        <v>0</v>
      </c>
      <c r="Q2" s="3">
        <v>0</v>
      </c>
      <c r="R2" s="3">
        <v>-26000000</v>
      </c>
      <c r="S2" s="3">
        <v>-6200000</v>
      </c>
      <c r="T2" s="3">
        <v>1964900000</v>
      </c>
      <c r="U2" s="3">
        <v>-130700000</v>
      </c>
      <c r="V2" s="3">
        <v>-2080400000</v>
      </c>
    </row>
    <row r="3" spans="1:22" x14ac:dyDescent="0.2">
      <c r="A3" s="2">
        <v>29312</v>
      </c>
      <c r="B3" s="3">
        <v>3659000000</v>
      </c>
      <c r="C3" s="3">
        <v>5145400000</v>
      </c>
      <c r="D3" s="3">
        <v>1150000000</v>
      </c>
      <c r="E3" s="3">
        <v>923500000</v>
      </c>
      <c r="F3" s="3">
        <v>129500000</v>
      </c>
      <c r="G3" s="3">
        <v>24600000</v>
      </c>
      <c r="H3" s="3">
        <v>177900000</v>
      </c>
      <c r="I3" s="3">
        <v>681100000</v>
      </c>
      <c r="J3" s="3">
        <v>-1658200000</v>
      </c>
      <c r="K3" s="3">
        <v>10900000</v>
      </c>
      <c r="L3" s="3">
        <v>66900000</v>
      </c>
      <c r="M3" s="3">
        <v>0</v>
      </c>
      <c r="N3" s="3">
        <v>38400000</v>
      </c>
      <c r="O3" s="3">
        <v>0</v>
      </c>
      <c r="P3" s="3">
        <v>0</v>
      </c>
      <c r="Q3" s="3">
        <v>0</v>
      </c>
      <c r="R3" s="3">
        <v>38400000</v>
      </c>
      <c r="S3" s="3">
        <v>82500000</v>
      </c>
      <c r="T3" s="3">
        <v>1432400000</v>
      </c>
      <c r="U3" s="3">
        <v>-158000000</v>
      </c>
      <c r="V3" s="3">
        <v>-1602300000</v>
      </c>
    </row>
    <row r="4" spans="1:22" x14ac:dyDescent="0.2">
      <c r="A4" s="2">
        <v>29403</v>
      </c>
      <c r="B4" s="3">
        <v>3804900000</v>
      </c>
      <c r="C4" s="3">
        <v>5519400000</v>
      </c>
      <c r="D4" s="3">
        <v>1350600000</v>
      </c>
      <c r="E4" s="3">
        <v>927800000</v>
      </c>
      <c r="F4" s="3">
        <v>124900000</v>
      </c>
      <c r="G4" s="3">
        <v>24900000</v>
      </c>
      <c r="H4" s="3">
        <v>166900000</v>
      </c>
      <c r="I4" s="3">
        <v>644300000</v>
      </c>
      <c r="J4" s="3">
        <v>-1669100000</v>
      </c>
      <c r="K4" s="3">
        <v>5300000</v>
      </c>
      <c r="L4" s="3">
        <v>-68300000</v>
      </c>
      <c r="M4" s="3">
        <v>0</v>
      </c>
      <c r="N4" s="3">
        <v>12700000</v>
      </c>
      <c r="O4" s="3">
        <v>0</v>
      </c>
      <c r="P4" s="3">
        <v>0</v>
      </c>
      <c r="Q4" s="3">
        <v>0</v>
      </c>
      <c r="R4" s="3">
        <v>12700000</v>
      </c>
      <c r="S4" s="3">
        <v>-50100000</v>
      </c>
      <c r="T4" s="3">
        <v>2635000000</v>
      </c>
      <c r="U4" s="3">
        <v>1194100000</v>
      </c>
      <c r="V4" s="3">
        <v>-1430100000</v>
      </c>
    </row>
    <row r="5" spans="1:22" x14ac:dyDescent="0.2">
      <c r="A5" s="2">
        <v>29495</v>
      </c>
      <c r="B5" s="3">
        <v>4274800000</v>
      </c>
      <c r="C5" s="3">
        <v>5728200000</v>
      </c>
      <c r="D5" s="3">
        <v>1392300000</v>
      </c>
      <c r="E5" s="3">
        <v>994000000</v>
      </c>
      <c r="F5" s="3">
        <v>141700000</v>
      </c>
      <c r="G5" s="3">
        <v>24300000</v>
      </c>
      <c r="H5" s="3">
        <v>220700000</v>
      </c>
      <c r="I5" s="3">
        <v>787800000</v>
      </c>
      <c r="J5" s="3">
        <v>-1504800000</v>
      </c>
      <c r="K5" s="3">
        <v>4900000</v>
      </c>
      <c r="L5" s="3">
        <v>22100000</v>
      </c>
      <c r="M5" s="3">
        <v>0</v>
      </c>
      <c r="N5" s="3">
        <v>108400000</v>
      </c>
      <c r="O5" s="3">
        <v>0</v>
      </c>
      <c r="P5" s="3">
        <v>0</v>
      </c>
      <c r="Q5" s="3">
        <v>0</v>
      </c>
      <c r="R5" s="3">
        <v>108400000</v>
      </c>
      <c r="S5" s="3">
        <v>133300000</v>
      </c>
      <c r="T5" s="3">
        <v>1130300000</v>
      </c>
      <c r="U5" s="3">
        <v>-42100000</v>
      </c>
      <c r="V5" s="3">
        <v>-1164700000</v>
      </c>
    </row>
    <row r="6" spans="1:22" x14ac:dyDescent="0.2">
      <c r="A6" s="2">
        <v>29587</v>
      </c>
      <c r="B6" s="3">
        <v>4460900000</v>
      </c>
      <c r="C6" s="3">
        <v>5963900000</v>
      </c>
      <c r="D6" s="3">
        <v>1408500000</v>
      </c>
      <c r="E6" s="3">
        <v>950900000</v>
      </c>
      <c r="F6" s="3">
        <v>121400000</v>
      </c>
      <c r="G6" s="3">
        <v>12700000</v>
      </c>
      <c r="H6" s="3">
        <v>216600000</v>
      </c>
      <c r="I6" s="3">
        <v>826300000</v>
      </c>
      <c r="J6" s="3">
        <v>-1546400000</v>
      </c>
      <c r="K6" s="3">
        <v>19800000</v>
      </c>
      <c r="L6" s="3">
        <v>50000000</v>
      </c>
      <c r="M6" s="3">
        <v>0</v>
      </c>
      <c r="N6" s="3">
        <v>96900000</v>
      </c>
      <c r="O6" s="3">
        <v>0</v>
      </c>
      <c r="P6" s="3">
        <v>0</v>
      </c>
      <c r="Q6" s="3">
        <v>0</v>
      </c>
      <c r="R6" s="3">
        <v>96900000</v>
      </c>
      <c r="S6" s="3">
        <v>-102900000</v>
      </c>
      <c r="T6" s="3">
        <v>1303400000</v>
      </c>
      <c r="U6" s="3">
        <v>-539200000</v>
      </c>
      <c r="V6" s="3">
        <v>-2072600000</v>
      </c>
    </row>
    <row r="7" spans="1:22" x14ac:dyDescent="0.2">
      <c r="A7" s="2">
        <v>29677</v>
      </c>
      <c r="B7" s="3">
        <v>4647200000</v>
      </c>
      <c r="C7" s="3">
        <v>6114200000</v>
      </c>
      <c r="D7" s="3">
        <v>1468900000</v>
      </c>
      <c r="E7" s="3">
        <v>1113100000</v>
      </c>
      <c r="F7" s="3">
        <v>143100000</v>
      </c>
      <c r="G7" s="3">
        <v>28400000</v>
      </c>
      <c r="H7" s="3">
        <v>235100000</v>
      </c>
      <c r="I7" s="3">
        <v>954800000</v>
      </c>
      <c r="J7" s="3">
        <v>-1716200000</v>
      </c>
      <c r="K7" s="3">
        <v>2500000</v>
      </c>
      <c r="L7" s="3">
        <v>51500000</v>
      </c>
      <c r="M7" s="3">
        <v>0</v>
      </c>
      <c r="N7" s="3">
        <v>-36200000</v>
      </c>
      <c r="O7" s="3">
        <v>0</v>
      </c>
      <c r="P7" s="3">
        <v>0</v>
      </c>
      <c r="Q7" s="3">
        <v>0</v>
      </c>
      <c r="R7" s="3">
        <v>-36200000</v>
      </c>
      <c r="S7" s="3">
        <v>18600000</v>
      </c>
      <c r="T7" s="3">
        <v>1313500000</v>
      </c>
      <c r="U7" s="3">
        <v>173900000</v>
      </c>
      <c r="V7" s="3">
        <v>-1133800000</v>
      </c>
    </row>
    <row r="8" spans="1:22" x14ac:dyDescent="0.2">
      <c r="A8" s="2">
        <v>29768</v>
      </c>
      <c r="B8" s="3">
        <v>4443200000</v>
      </c>
      <c r="C8" s="3">
        <v>6010100000</v>
      </c>
      <c r="D8" s="3">
        <v>1523100000</v>
      </c>
      <c r="E8" s="3">
        <v>1053300000</v>
      </c>
      <c r="F8" s="3">
        <v>173400000</v>
      </c>
      <c r="G8" s="3">
        <v>10800000</v>
      </c>
      <c r="H8" s="3">
        <v>234700000</v>
      </c>
      <c r="I8" s="3">
        <v>984400000</v>
      </c>
      <c r="J8" s="3">
        <v>-1684200000</v>
      </c>
      <c r="K8" s="3">
        <v>20000000</v>
      </c>
      <c r="L8" s="3">
        <v>35600000</v>
      </c>
      <c r="M8" s="3">
        <v>0</v>
      </c>
      <c r="N8" s="3">
        <v>100000000</v>
      </c>
      <c r="O8" s="3">
        <v>0</v>
      </c>
      <c r="P8" s="3">
        <v>0</v>
      </c>
      <c r="Q8" s="3">
        <v>0</v>
      </c>
      <c r="R8" s="3">
        <v>100000000</v>
      </c>
      <c r="S8" s="3">
        <v>32600000</v>
      </c>
      <c r="T8" s="3">
        <v>593000000</v>
      </c>
      <c r="U8" s="3">
        <v>-480600000</v>
      </c>
      <c r="V8" s="3">
        <v>-1156600000</v>
      </c>
    </row>
    <row r="9" spans="1:22" x14ac:dyDescent="0.2">
      <c r="A9" s="2">
        <v>29860</v>
      </c>
      <c r="B9" s="3">
        <v>4463300000</v>
      </c>
      <c r="C9" s="3">
        <v>6191200000</v>
      </c>
      <c r="D9" s="3">
        <v>1732000000</v>
      </c>
      <c r="E9" s="3">
        <v>965900000</v>
      </c>
      <c r="F9" s="3">
        <v>159400000</v>
      </c>
      <c r="G9" s="3">
        <v>13100000</v>
      </c>
      <c r="H9" s="3">
        <v>236300000</v>
      </c>
      <c r="I9" s="3">
        <v>961300000</v>
      </c>
      <c r="J9" s="3">
        <v>-1540500000</v>
      </c>
      <c r="K9" s="3">
        <v>18700000</v>
      </c>
      <c r="L9" s="3">
        <v>18000000</v>
      </c>
      <c r="M9" s="3">
        <v>0</v>
      </c>
      <c r="N9" s="3">
        <v>-136400000</v>
      </c>
      <c r="O9" s="3">
        <v>0</v>
      </c>
      <c r="P9" s="3">
        <v>0</v>
      </c>
      <c r="Q9" s="3">
        <v>0</v>
      </c>
      <c r="R9" s="3">
        <v>-136400000</v>
      </c>
      <c r="S9" s="3">
        <v>138100000</v>
      </c>
      <c r="T9" s="3">
        <v>2022200000</v>
      </c>
      <c r="U9" s="3">
        <v>1164800000</v>
      </c>
      <c r="V9" s="3">
        <v>-582200000</v>
      </c>
    </row>
    <row r="10" spans="1:22" x14ac:dyDescent="0.2">
      <c r="A10" s="2">
        <v>29952</v>
      </c>
      <c r="B10" s="3">
        <v>4305600000</v>
      </c>
      <c r="C10" s="3">
        <v>5472800000</v>
      </c>
      <c r="D10" s="3">
        <v>1884900000</v>
      </c>
      <c r="E10" s="3">
        <v>983200000</v>
      </c>
      <c r="F10" s="3">
        <v>160100000</v>
      </c>
      <c r="G10" s="3">
        <v>14800000</v>
      </c>
      <c r="H10" s="3">
        <v>247400000</v>
      </c>
      <c r="I10" s="3">
        <v>979800000</v>
      </c>
      <c r="J10" s="3">
        <v>-852600000</v>
      </c>
      <c r="K10" s="3">
        <v>57900000</v>
      </c>
      <c r="L10" s="3">
        <v>24200000</v>
      </c>
      <c r="M10" s="3">
        <v>0</v>
      </c>
      <c r="N10" s="3">
        <v>32900000</v>
      </c>
      <c r="O10" s="3">
        <v>0</v>
      </c>
      <c r="P10" s="3">
        <v>0</v>
      </c>
      <c r="Q10" s="3">
        <v>0</v>
      </c>
      <c r="R10" s="3">
        <v>32900000</v>
      </c>
      <c r="S10" s="3">
        <v>-23300000</v>
      </c>
      <c r="T10" s="3">
        <v>279700000</v>
      </c>
      <c r="U10" s="3">
        <v>-593500000</v>
      </c>
      <c r="V10" s="3">
        <v>-895700000</v>
      </c>
    </row>
    <row r="11" spans="1:22" x14ac:dyDescent="0.2">
      <c r="A11" s="2">
        <v>30042</v>
      </c>
      <c r="B11" s="3">
        <v>4323500000</v>
      </c>
      <c r="C11" s="3">
        <v>5734200000</v>
      </c>
      <c r="D11" s="3">
        <v>1802900000</v>
      </c>
      <c r="E11" s="3">
        <v>1028600000</v>
      </c>
      <c r="F11" s="3">
        <v>156200000</v>
      </c>
      <c r="G11" s="3">
        <v>20600000</v>
      </c>
      <c r="H11" s="3">
        <v>239700000</v>
      </c>
      <c r="I11" s="3">
        <v>950100000</v>
      </c>
      <c r="J11" s="3">
        <v>-1211200000</v>
      </c>
      <c r="K11" s="3">
        <v>14800000</v>
      </c>
      <c r="L11" s="3">
        <v>55100000</v>
      </c>
      <c r="M11" s="3">
        <v>0</v>
      </c>
      <c r="N11" s="3">
        <v>-90500000</v>
      </c>
      <c r="O11" s="3">
        <v>0</v>
      </c>
      <c r="P11" s="3">
        <v>0</v>
      </c>
      <c r="Q11" s="3">
        <v>0</v>
      </c>
      <c r="R11" s="3">
        <v>-90500000</v>
      </c>
      <c r="S11" s="3">
        <v>136400000</v>
      </c>
      <c r="T11" s="3">
        <v>1169700000</v>
      </c>
      <c r="U11" s="3">
        <v>51900000</v>
      </c>
      <c r="V11" s="3">
        <v>-931200000</v>
      </c>
    </row>
    <row r="12" spans="1:22" x14ac:dyDescent="0.2">
      <c r="A12" s="2">
        <v>30133</v>
      </c>
      <c r="B12" s="3">
        <v>4073000000</v>
      </c>
      <c r="C12" s="3">
        <v>5917000000</v>
      </c>
      <c r="D12" s="3">
        <v>1856600000</v>
      </c>
      <c r="E12" s="3">
        <v>1062600000</v>
      </c>
      <c r="F12" s="3">
        <v>159500000</v>
      </c>
      <c r="G12" s="3">
        <v>13900000</v>
      </c>
      <c r="H12" s="3">
        <v>259900000</v>
      </c>
      <c r="I12" s="3">
        <v>960100000</v>
      </c>
      <c r="J12" s="3">
        <v>-1604600000</v>
      </c>
      <c r="K12" s="3">
        <v>44500000</v>
      </c>
      <c r="L12" s="3">
        <v>35600000</v>
      </c>
      <c r="M12" s="3">
        <v>0</v>
      </c>
      <c r="N12" s="3">
        <v>50700000</v>
      </c>
      <c r="O12" s="3">
        <v>0</v>
      </c>
      <c r="P12" s="3">
        <v>0</v>
      </c>
      <c r="Q12" s="3">
        <v>0</v>
      </c>
      <c r="R12" s="3">
        <v>50700000</v>
      </c>
      <c r="S12" s="3">
        <v>197600000</v>
      </c>
      <c r="T12" s="3">
        <v>702300000</v>
      </c>
      <c r="U12" s="3">
        <v>-203200000</v>
      </c>
      <c r="V12" s="3">
        <v>-749700000</v>
      </c>
    </row>
    <row r="13" spans="1:22" x14ac:dyDescent="0.2">
      <c r="A13" s="2">
        <v>30225</v>
      </c>
      <c r="B13" s="3">
        <v>3985200000</v>
      </c>
      <c r="C13" s="3">
        <v>6010800000</v>
      </c>
      <c r="D13" s="3">
        <v>1613000000</v>
      </c>
      <c r="E13" s="3">
        <v>894800000</v>
      </c>
      <c r="F13" s="3">
        <v>144100000</v>
      </c>
      <c r="G13" s="3">
        <v>13600000</v>
      </c>
      <c r="H13" s="3">
        <v>225100000</v>
      </c>
      <c r="I13" s="3">
        <v>1010500000</v>
      </c>
      <c r="J13" s="3">
        <v>-1962300000</v>
      </c>
      <c r="K13" s="3">
        <v>66800000</v>
      </c>
      <c r="L13" s="3">
        <v>6000000</v>
      </c>
      <c r="M13" s="3">
        <v>0</v>
      </c>
      <c r="N13" s="3">
        <v>-7700000</v>
      </c>
      <c r="O13" s="3">
        <v>0</v>
      </c>
      <c r="P13" s="3">
        <v>0</v>
      </c>
      <c r="Q13" s="3">
        <v>0</v>
      </c>
      <c r="R13" s="3">
        <v>-7700000</v>
      </c>
      <c r="S13" s="3">
        <v>181500000</v>
      </c>
      <c r="T13" s="3">
        <v>3032800000</v>
      </c>
      <c r="U13" s="3">
        <v>837400000</v>
      </c>
      <c r="V13" s="3">
        <v>-1945400000</v>
      </c>
    </row>
    <row r="14" spans="1:22" x14ac:dyDescent="0.2">
      <c r="A14" s="2">
        <v>30317</v>
      </c>
      <c r="B14" s="3">
        <v>4077800000</v>
      </c>
      <c r="C14" s="3">
        <v>5841700000</v>
      </c>
      <c r="D14" s="3">
        <v>1651400000</v>
      </c>
      <c r="E14" s="3">
        <v>930200000</v>
      </c>
      <c r="F14" s="3">
        <v>177800000</v>
      </c>
      <c r="G14" s="3">
        <v>9500000</v>
      </c>
      <c r="H14" s="3">
        <v>260900000</v>
      </c>
      <c r="I14" s="3">
        <v>933000000</v>
      </c>
      <c r="J14" s="3">
        <v>-1546500000</v>
      </c>
      <c r="K14" s="3">
        <v>78100000</v>
      </c>
      <c r="L14" s="3">
        <v>51000000</v>
      </c>
      <c r="M14" s="3">
        <v>0</v>
      </c>
      <c r="N14" s="3">
        <v>-91300000</v>
      </c>
      <c r="O14" s="3">
        <v>0</v>
      </c>
      <c r="P14" s="3">
        <v>0</v>
      </c>
      <c r="Q14" s="3">
        <v>0</v>
      </c>
      <c r="R14" s="3">
        <v>-91300000</v>
      </c>
      <c r="S14" s="3">
        <v>-161600000</v>
      </c>
      <c r="T14" s="3">
        <v>268200000</v>
      </c>
      <c r="U14" s="3">
        <v>-982800000</v>
      </c>
      <c r="V14" s="3">
        <v>-1294200000</v>
      </c>
    </row>
    <row r="15" spans="1:22" x14ac:dyDescent="0.2">
      <c r="A15" s="2">
        <v>30407</v>
      </c>
      <c r="B15" s="3">
        <v>4729900000</v>
      </c>
      <c r="C15" s="3">
        <v>5708900000</v>
      </c>
      <c r="D15" s="3">
        <v>1665000000</v>
      </c>
      <c r="E15" s="3">
        <v>1107600000</v>
      </c>
      <c r="F15" s="3">
        <v>152400000</v>
      </c>
      <c r="G15" s="3">
        <v>10100000</v>
      </c>
      <c r="H15" s="3">
        <v>200700000</v>
      </c>
      <c r="I15" s="3">
        <v>856300000</v>
      </c>
      <c r="J15" s="3">
        <v>-934900000</v>
      </c>
      <c r="K15" s="3">
        <v>30200000</v>
      </c>
      <c r="L15" s="3">
        <v>48100000</v>
      </c>
      <c r="M15" s="3">
        <v>0</v>
      </c>
      <c r="N15" s="3">
        <v>158100000</v>
      </c>
      <c r="O15" s="3">
        <v>0</v>
      </c>
      <c r="P15" s="3">
        <v>0</v>
      </c>
      <c r="Q15" s="3">
        <v>0</v>
      </c>
      <c r="R15" s="3">
        <v>158100000</v>
      </c>
      <c r="S15" s="3">
        <v>39300000</v>
      </c>
      <c r="T15" s="3">
        <v>635000000</v>
      </c>
      <c r="U15" s="3">
        <v>16500000</v>
      </c>
      <c r="V15" s="3">
        <v>-755200000</v>
      </c>
    </row>
    <row r="16" spans="1:22" x14ac:dyDescent="0.2">
      <c r="A16" s="2">
        <v>30498</v>
      </c>
      <c r="B16" s="3">
        <v>4939300000</v>
      </c>
      <c r="C16" s="3">
        <v>5703600000</v>
      </c>
      <c r="D16" s="3">
        <v>1715100000</v>
      </c>
      <c r="E16" s="3">
        <v>869400000</v>
      </c>
      <c r="F16" s="3">
        <v>168600000</v>
      </c>
      <c r="G16" s="3">
        <v>11500000</v>
      </c>
      <c r="H16" s="3">
        <v>231900000</v>
      </c>
      <c r="I16" s="3">
        <v>871800000</v>
      </c>
      <c r="J16" s="3">
        <v>-401400000</v>
      </c>
      <c r="K16" s="3">
        <v>30100000</v>
      </c>
      <c r="L16" s="3">
        <v>36200000</v>
      </c>
      <c r="M16" s="3">
        <v>0</v>
      </c>
      <c r="N16" s="3">
        <v>-52000000</v>
      </c>
      <c r="O16" s="3">
        <v>0</v>
      </c>
      <c r="P16" s="3">
        <v>0</v>
      </c>
      <c r="Q16" s="3">
        <v>0</v>
      </c>
      <c r="R16" s="3">
        <v>-52000000</v>
      </c>
      <c r="S16" s="3">
        <v>-57700000</v>
      </c>
      <c r="T16" s="3">
        <v>1272800000</v>
      </c>
      <c r="U16" s="3">
        <v>295500000</v>
      </c>
      <c r="V16" s="3">
        <v>-989100000</v>
      </c>
    </row>
    <row r="17" spans="1:22" x14ac:dyDescent="0.2">
      <c r="A17" s="2">
        <v>30590</v>
      </c>
      <c r="B17" s="3">
        <v>5254300000</v>
      </c>
      <c r="C17" s="3">
        <v>6211000000</v>
      </c>
      <c r="D17" s="3">
        <v>1813200000</v>
      </c>
      <c r="E17" s="3">
        <v>1059200000</v>
      </c>
      <c r="F17" s="3">
        <v>157300000</v>
      </c>
      <c r="G17" s="3">
        <v>10100000</v>
      </c>
      <c r="H17" s="3">
        <v>242100000</v>
      </c>
      <c r="I17" s="3">
        <v>897500000</v>
      </c>
      <c r="J17" s="3">
        <v>-710900000</v>
      </c>
      <c r="K17" s="3">
        <v>30500000</v>
      </c>
      <c r="L17" s="3">
        <v>49000000</v>
      </c>
      <c r="M17" s="3">
        <v>0</v>
      </c>
      <c r="N17" s="3">
        <v>530800000</v>
      </c>
      <c r="O17" s="3">
        <v>0</v>
      </c>
      <c r="P17" s="3">
        <v>0</v>
      </c>
      <c r="Q17" s="3">
        <v>0</v>
      </c>
      <c r="R17" s="3">
        <v>530800000</v>
      </c>
      <c r="S17" s="3">
        <v>152100000</v>
      </c>
      <c r="T17" s="3">
        <v>784000000</v>
      </c>
      <c r="U17" s="3">
        <v>596800000</v>
      </c>
      <c r="V17" s="3">
        <v>-584400000</v>
      </c>
    </row>
    <row r="18" spans="1:22" x14ac:dyDescent="0.2">
      <c r="A18" s="2">
        <v>30682</v>
      </c>
      <c r="B18" s="3">
        <v>5382300000</v>
      </c>
      <c r="C18" s="3">
        <v>6021600000</v>
      </c>
      <c r="D18" s="3">
        <v>1681200000</v>
      </c>
      <c r="E18" s="3">
        <v>983500000</v>
      </c>
      <c r="F18" s="3">
        <v>152500000</v>
      </c>
      <c r="G18" s="3">
        <v>8600000</v>
      </c>
      <c r="H18" s="3">
        <v>250600000</v>
      </c>
      <c r="I18" s="3">
        <v>896800000</v>
      </c>
      <c r="J18" s="3">
        <v>-443900000</v>
      </c>
      <c r="K18" s="3">
        <v>48500000</v>
      </c>
      <c r="L18" s="3">
        <v>-1900000</v>
      </c>
      <c r="M18" s="3">
        <v>0</v>
      </c>
      <c r="N18" s="3">
        <v>-30700000</v>
      </c>
      <c r="O18" s="3">
        <v>0</v>
      </c>
      <c r="P18" s="3">
        <v>0</v>
      </c>
      <c r="Q18" s="3">
        <v>0</v>
      </c>
      <c r="R18" s="3">
        <v>-30700000</v>
      </c>
      <c r="S18" s="3">
        <v>6400000</v>
      </c>
      <c r="T18" s="3">
        <v>46100000</v>
      </c>
      <c r="U18" s="3">
        <v>-546700000</v>
      </c>
      <c r="V18" s="3">
        <v>-505300000</v>
      </c>
    </row>
    <row r="19" spans="1:22" x14ac:dyDescent="0.2">
      <c r="A19" s="2">
        <v>30773</v>
      </c>
      <c r="B19" s="3">
        <v>5167700000</v>
      </c>
      <c r="C19" s="3">
        <v>6192400000</v>
      </c>
      <c r="D19" s="3">
        <v>1748200000</v>
      </c>
      <c r="E19" s="3">
        <v>984700000</v>
      </c>
      <c r="F19" s="3">
        <v>160000000</v>
      </c>
      <c r="G19" s="3">
        <v>7500000</v>
      </c>
      <c r="H19" s="3">
        <v>252600000</v>
      </c>
      <c r="I19" s="3">
        <v>964700000</v>
      </c>
      <c r="J19" s="3">
        <v>-820800000</v>
      </c>
      <c r="K19" s="3">
        <v>19400000</v>
      </c>
      <c r="L19" s="3">
        <v>74200000</v>
      </c>
      <c r="M19" s="3">
        <v>0</v>
      </c>
      <c r="N19" s="3">
        <v>186400000</v>
      </c>
      <c r="O19" s="3">
        <v>0</v>
      </c>
      <c r="P19" s="3">
        <v>0</v>
      </c>
      <c r="Q19" s="3">
        <v>0</v>
      </c>
      <c r="R19" s="3">
        <v>186400000</v>
      </c>
      <c r="S19" s="3">
        <v>-63200000</v>
      </c>
      <c r="T19" s="3">
        <v>929400000</v>
      </c>
      <c r="U19" s="3">
        <v>427900000</v>
      </c>
      <c r="V19" s="3">
        <v>-805900000</v>
      </c>
    </row>
    <row r="20" spans="1:22" x14ac:dyDescent="0.2">
      <c r="A20" s="2">
        <v>30864</v>
      </c>
      <c r="B20" s="3">
        <v>5793400000</v>
      </c>
      <c r="C20" s="3">
        <v>6498100000</v>
      </c>
      <c r="D20" s="3">
        <v>1745800000</v>
      </c>
      <c r="E20" s="3">
        <v>1013600000</v>
      </c>
      <c r="F20" s="3">
        <v>151200000</v>
      </c>
      <c r="G20" s="3">
        <v>11400000</v>
      </c>
      <c r="H20" s="3">
        <v>279600000</v>
      </c>
      <c r="I20" s="3">
        <v>1132100000</v>
      </c>
      <c r="J20" s="3">
        <v>-685200000</v>
      </c>
      <c r="K20" s="3">
        <v>17700000</v>
      </c>
      <c r="L20" s="3">
        <v>79200000</v>
      </c>
      <c r="M20" s="3">
        <v>0</v>
      </c>
      <c r="N20" s="3">
        <v>254900000</v>
      </c>
      <c r="O20" s="3">
        <v>0</v>
      </c>
      <c r="P20" s="3">
        <v>0</v>
      </c>
      <c r="Q20" s="3">
        <v>0</v>
      </c>
      <c r="R20" s="3">
        <v>254900000</v>
      </c>
      <c r="S20" s="3">
        <v>-42200000</v>
      </c>
      <c r="T20" s="3">
        <v>169000000</v>
      </c>
      <c r="U20" s="3">
        <v>224800000</v>
      </c>
      <c r="V20" s="3">
        <v>-302800000</v>
      </c>
    </row>
    <row r="21" spans="1:22" x14ac:dyDescent="0.2">
      <c r="A21" s="2">
        <v>30956</v>
      </c>
      <c r="B21" s="3">
        <v>6002600000</v>
      </c>
      <c r="C21" s="3">
        <v>6005900000</v>
      </c>
      <c r="D21" s="3">
        <v>1759900000</v>
      </c>
      <c r="E21" s="3">
        <v>1032400000</v>
      </c>
      <c r="F21" s="3">
        <v>170800000</v>
      </c>
      <c r="G21" s="3">
        <v>6800000</v>
      </c>
      <c r="H21" s="3">
        <v>309900000</v>
      </c>
      <c r="I21" s="3">
        <v>1095800000</v>
      </c>
      <c r="J21" s="3">
        <v>102300000</v>
      </c>
      <c r="K21" s="3">
        <v>4900000</v>
      </c>
      <c r="L21" s="3">
        <v>71800000</v>
      </c>
      <c r="M21" s="3">
        <v>0</v>
      </c>
      <c r="N21" s="3">
        <v>425400000</v>
      </c>
      <c r="O21" s="3">
        <v>0</v>
      </c>
      <c r="P21" s="3">
        <v>0</v>
      </c>
      <c r="Q21" s="3">
        <v>0</v>
      </c>
      <c r="R21" s="3">
        <v>425400000</v>
      </c>
      <c r="S21" s="3">
        <v>101300000</v>
      </c>
      <c r="T21" s="3">
        <v>372300000</v>
      </c>
      <c r="U21" s="3">
        <v>769100000</v>
      </c>
      <c r="V21" s="3">
        <v>5800000</v>
      </c>
    </row>
    <row r="22" spans="1:22" x14ac:dyDescent="0.2">
      <c r="A22" s="2">
        <v>31048</v>
      </c>
      <c r="B22" s="3">
        <v>5273200000</v>
      </c>
      <c r="C22" s="3">
        <v>5954300000</v>
      </c>
      <c r="D22" s="3">
        <v>1538200000</v>
      </c>
      <c r="E22" s="3">
        <v>911800000</v>
      </c>
      <c r="F22" s="3">
        <v>166600000</v>
      </c>
      <c r="G22" s="3">
        <v>7400000</v>
      </c>
      <c r="H22" s="3">
        <v>268100000</v>
      </c>
      <c r="I22" s="3">
        <v>1014800000</v>
      </c>
      <c r="J22" s="3">
        <v>-642200000</v>
      </c>
      <c r="K22" s="3">
        <v>134000000</v>
      </c>
      <c r="L22" s="3">
        <v>88500000</v>
      </c>
      <c r="M22" s="3">
        <v>0</v>
      </c>
      <c r="N22" s="3">
        <v>266400000</v>
      </c>
      <c r="O22" s="3">
        <v>0</v>
      </c>
      <c r="P22" s="3">
        <v>0</v>
      </c>
      <c r="Q22" s="3">
        <v>0</v>
      </c>
      <c r="R22" s="3">
        <v>266400000</v>
      </c>
      <c r="S22" s="3">
        <v>308300000</v>
      </c>
      <c r="T22" s="3">
        <v>727500000</v>
      </c>
      <c r="U22" s="3">
        <v>-909400000</v>
      </c>
      <c r="V22" s="3">
        <v>-1549500000</v>
      </c>
    </row>
    <row r="23" spans="1:22" x14ac:dyDescent="0.2">
      <c r="A23" s="2">
        <v>31138</v>
      </c>
      <c r="B23" s="3">
        <v>5338200000</v>
      </c>
      <c r="C23" s="3">
        <v>5857700000</v>
      </c>
      <c r="D23" s="3">
        <v>1404000000</v>
      </c>
      <c r="E23" s="3">
        <v>907400000</v>
      </c>
      <c r="F23" s="3">
        <v>195900000</v>
      </c>
      <c r="G23" s="3">
        <v>7700000</v>
      </c>
      <c r="H23" s="3">
        <v>275400000</v>
      </c>
      <c r="I23" s="3">
        <v>993400000</v>
      </c>
      <c r="J23" s="3">
        <v>-552700000</v>
      </c>
      <c r="K23" s="3">
        <v>278000000</v>
      </c>
      <c r="L23" s="3">
        <v>57300000</v>
      </c>
      <c r="M23" s="3">
        <v>0</v>
      </c>
      <c r="N23" s="3">
        <v>510600000</v>
      </c>
      <c r="O23" s="3">
        <v>0</v>
      </c>
      <c r="P23" s="3">
        <v>0</v>
      </c>
      <c r="Q23" s="3">
        <v>0</v>
      </c>
      <c r="R23" s="3">
        <v>510600000</v>
      </c>
      <c r="S23" s="3">
        <v>-175900000</v>
      </c>
      <c r="T23" s="3">
        <v>543400000</v>
      </c>
      <c r="U23" s="3">
        <v>-59600000</v>
      </c>
      <c r="V23" s="3">
        <v>-1068800000</v>
      </c>
    </row>
    <row r="24" spans="1:22" x14ac:dyDescent="0.2">
      <c r="A24" s="2">
        <v>31229</v>
      </c>
      <c r="B24" s="3">
        <v>5220700000</v>
      </c>
      <c r="C24" s="3">
        <v>5697000000</v>
      </c>
      <c r="D24" s="3">
        <v>1417100000</v>
      </c>
      <c r="E24" s="3">
        <v>888400000</v>
      </c>
      <c r="F24" s="3">
        <v>230300000</v>
      </c>
      <c r="G24" s="3">
        <v>7900000</v>
      </c>
      <c r="H24" s="3">
        <v>306700000</v>
      </c>
      <c r="I24" s="3">
        <v>1125200000</v>
      </c>
      <c r="J24" s="3">
        <v>-543700000</v>
      </c>
      <c r="K24" s="3">
        <v>149000000</v>
      </c>
      <c r="L24" s="3">
        <v>93300000</v>
      </c>
      <c r="M24" s="3">
        <v>0</v>
      </c>
      <c r="N24" s="3">
        <v>463400000</v>
      </c>
      <c r="O24" s="3">
        <v>0</v>
      </c>
      <c r="P24" s="3">
        <v>0</v>
      </c>
      <c r="Q24" s="3">
        <v>0</v>
      </c>
      <c r="R24" s="3">
        <v>463400000</v>
      </c>
      <c r="S24" s="3">
        <v>82600000</v>
      </c>
      <c r="T24" s="3">
        <v>587900000</v>
      </c>
      <c r="U24" s="3">
        <v>448700000</v>
      </c>
      <c r="V24" s="3">
        <v>-464300000</v>
      </c>
    </row>
    <row r="25" spans="1:22" x14ac:dyDescent="0.2">
      <c r="A25" s="2">
        <v>31321</v>
      </c>
      <c r="B25" s="3">
        <v>4939400000</v>
      </c>
      <c r="C25" s="3">
        <v>5613100000</v>
      </c>
      <c r="D25" s="3">
        <v>1574800000</v>
      </c>
      <c r="E25" s="3">
        <v>893200000</v>
      </c>
      <c r="F25" s="3">
        <v>244400000</v>
      </c>
      <c r="G25" s="3">
        <v>8100000</v>
      </c>
      <c r="H25" s="3">
        <v>304600000</v>
      </c>
      <c r="I25" s="3">
        <v>988500000</v>
      </c>
      <c r="J25" s="3">
        <v>-439700000</v>
      </c>
      <c r="K25" s="3">
        <v>46800000</v>
      </c>
      <c r="L25" s="3">
        <v>116200000</v>
      </c>
      <c r="M25" s="3">
        <v>0</v>
      </c>
      <c r="N25" s="3">
        <v>497000000</v>
      </c>
      <c r="O25" s="3">
        <v>0</v>
      </c>
      <c r="P25" s="3">
        <v>0</v>
      </c>
      <c r="Q25" s="3">
        <v>0</v>
      </c>
      <c r="R25" s="3">
        <v>497000000</v>
      </c>
      <c r="S25" s="3">
        <v>-147700000</v>
      </c>
      <c r="T25" s="3">
        <v>584800000</v>
      </c>
      <c r="U25" s="3">
        <v>479400000</v>
      </c>
      <c r="V25" s="3">
        <v>-819500000</v>
      </c>
    </row>
    <row r="26" spans="1:22" x14ac:dyDescent="0.2">
      <c r="A26" s="2">
        <v>31413</v>
      </c>
      <c r="B26" s="3">
        <v>6791200000</v>
      </c>
      <c r="C26" s="3">
        <v>7051300000</v>
      </c>
      <c r="D26" s="3">
        <v>1322800000</v>
      </c>
      <c r="E26" s="3">
        <v>966500000</v>
      </c>
      <c r="F26" s="3">
        <v>277500000</v>
      </c>
      <c r="G26" s="3">
        <v>10800000</v>
      </c>
      <c r="H26" s="3">
        <v>287400000</v>
      </c>
      <c r="I26" s="3">
        <v>1148900000</v>
      </c>
      <c r="J26" s="3">
        <v>-498600000</v>
      </c>
      <c r="K26" s="3">
        <v>235700000</v>
      </c>
      <c r="L26" s="3">
        <v>121500000</v>
      </c>
      <c r="M26" s="3">
        <v>0</v>
      </c>
      <c r="N26" s="3">
        <v>406700000</v>
      </c>
      <c r="O26" s="3">
        <v>0</v>
      </c>
      <c r="P26" s="3">
        <v>0</v>
      </c>
      <c r="Q26" s="3">
        <v>0</v>
      </c>
      <c r="R26" s="3">
        <v>406700000</v>
      </c>
      <c r="S26" s="3">
        <v>52000000</v>
      </c>
      <c r="T26" s="3">
        <v>-523200000</v>
      </c>
      <c r="U26" s="3">
        <v>-507400000</v>
      </c>
      <c r="V26" s="3">
        <v>-224700000</v>
      </c>
    </row>
    <row r="27" spans="1:22" x14ac:dyDescent="0.2">
      <c r="A27" s="2">
        <v>31503</v>
      </c>
      <c r="B27" s="3">
        <v>7722500000</v>
      </c>
      <c r="C27" s="3">
        <v>7047300000</v>
      </c>
      <c r="D27" s="3">
        <v>1504900000</v>
      </c>
      <c r="E27" s="3">
        <v>1035700000</v>
      </c>
      <c r="F27" s="3">
        <v>312200000</v>
      </c>
      <c r="G27" s="3">
        <v>14700000</v>
      </c>
      <c r="H27" s="3">
        <v>364300000</v>
      </c>
      <c r="I27" s="3">
        <v>1116800000</v>
      </c>
      <c r="J27" s="3">
        <v>689400000</v>
      </c>
      <c r="K27" s="3">
        <v>255300000</v>
      </c>
      <c r="L27" s="3">
        <v>134200000</v>
      </c>
      <c r="M27" s="3">
        <v>0</v>
      </c>
      <c r="N27" s="3">
        <v>33100000</v>
      </c>
      <c r="O27" s="3">
        <v>0</v>
      </c>
      <c r="P27" s="3">
        <v>0</v>
      </c>
      <c r="Q27" s="3">
        <v>0</v>
      </c>
      <c r="R27" s="3">
        <v>33100000</v>
      </c>
      <c r="S27" s="3">
        <v>-18600000</v>
      </c>
      <c r="T27" s="3">
        <v>-294900000</v>
      </c>
      <c r="U27" s="3">
        <v>137500000</v>
      </c>
      <c r="V27" s="3">
        <v>501800000</v>
      </c>
    </row>
    <row r="28" spans="1:22" x14ac:dyDescent="0.2">
      <c r="A28" s="2">
        <v>31594</v>
      </c>
      <c r="B28" s="3">
        <v>8082000000</v>
      </c>
      <c r="C28" s="3">
        <v>7366500000</v>
      </c>
      <c r="D28" s="3">
        <v>1677800000</v>
      </c>
      <c r="E28" s="3">
        <v>1009100000</v>
      </c>
      <c r="F28" s="3">
        <v>392500000</v>
      </c>
      <c r="G28" s="3">
        <v>9900000</v>
      </c>
      <c r="H28" s="3">
        <v>315000000</v>
      </c>
      <c r="I28" s="3">
        <v>990300000</v>
      </c>
      <c r="J28" s="3">
        <v>1091500000</v>
      </c>
      <c r="K28" s="3">
        <v>121900000</v>
      </c>
      <c r="L28" s="3">
        <v>155800000</v>
      </c>
      <c r="M28" s="3">
        <v>0</v>
      </c>
      <c r="N28" s="3">
        <v>-188800000</v>
      </c>
      <c r="O28" s="3">
        <v>0</v>
      </c>
      <c r="P28" s="3">
        <v>0</v>
      </c>
      <c r="Q28" s="3">
        <v>0</v>
      </c>
      <c r="R28" s="3">
        <v>-188800000</v>
      </c>
      <c r="S28" s="3">
        <v>265600000</v>
      </c>
      <c r="T28" s="3">
        <v>-534200000</v>
      </c>
      <c r="U28" s="3">
        <v>500800000</v>
      </c>
      <c r="V28" s="3">
        <v>1455500000</v>
      </c>
    </row>
    <row r="29" spans="1:22" x14ac:dyDescent="0.2">
      <c r="A29" s="2">
        <v>31686</v>
      </c>
      <c r="B29" s="3">
        <v>8564400000</v>
      </c>
      <c r="C29" s="3">
        <v>7719000000</v>
      </c>
      <c r="D29" s="3">
        <v>1880300000</v>
      </c>
      <c r="E29" s="3">
        <v>1060500000</v>
      </c>
      <c r="F29" s="3">
        <v>328800000</v>
      </c>
      <c r="G29" s="3">
        <v>10000000</v>
      </c>
      <c r="H29" s="3">
        <v>352900000</v>
      </c>
      <c r="I29" s="3">
        <v>1012300000</v>
      </c>
      <c r="J29" s="3">
        <v>1324600000</v>
      </c>
      <c r="K29" s="3">
        <v>656200000</v>
      </c>
      <c r="L29" s="3">
        <v>271000000</v>
      </c>
      <c r="M29" s="3">
        <v>0</v>
      </c>
      <c r="N29" s="3">
        <v>-583700000</v>
      </c>
      <c r="O29" s="3">
        <v>0</v>
      </c>
      <c r="P29" s="3">
        <v>0</v>
      </c>
      <c r="Q29" s="3">
        <v>0</v>
      </c>
      <c r="R29" s="3">
        <v>-583700000</v>
      </c>
      <c r="S29" s="3">
        <v>-12400000</v>
      </c>
      <c r="T29" s="3">
        <v>-593000000</v>
      </c>
      <c r="U29" s="3">
        <v>-176700000</v>
      </c>
      <c r="V29" s="3">
        <v>1372800000</v>
      </c>
    </row>
    <row r="30" spans="1:22" x14ac:dyDescent="0.2">
      <c r="A30" s="2">
        <v>31778</v>
      </c>
      <c r="B30" s="3">
        <v>9560200000</v>
      </c>
      <c r="C30" s="3">
        <v>7940600000</v>
      </c>
      <c r="D30" s="3">
        <v>2116000000</v>
      </c>
      <c r="E30" s="3">
        <v>1137700000</v>
      </c>
      <c r="F30" s="3">
        <v>359900000</v>
      </c>
      <c r="G30" s="3">
        <v>9400000</v>
      </c>
      <c r="H30" s="3">
        <v>289900000</v>
      </c>
      <c r="I30" s="3">
        <v>901300000</v>
      </c>
      <c r="J30" s="3">
        <v>2337000000</v>
      </c>
      <c r="K30" s="3">
        <v>124000000</v>
      </c>
      <c r="L30" s="3">
        <v>126900000</v>
      </c>
      <c r="M30" s="3">
        <v>0</v>
      </c>
      <c r="N30" s="3">
        <v>-158500000</v>
      </c>
      <c r="O30" s="3">
        <v>0</v>
      </c>
      <c r="P30" s="3">
        <v>0</v>
      </c>
      <c r="Q30" s="3">
        <v>0</v>
      </c>
      <c r="R30" s="3">
        <v>-158500000</v>
      </c>
      <c r="S30" s="3">
        <v>104000000</v>
      </c>
      <c r="T30" s="3">
        <v>-2129200000</v>
      </c>
      <c r="U30" s="3">
        <v>-195800000</v>
      </c>
      <c r="V30" s="3">
        <v>2193000000</v>
      </c>
    </row>
    <row r="31" spans="1:22" x14ac:dyDescent="0.2">
      <c r="A31" s="2">
        <v>31868</v>
      </c>
      <c r="B31" s="3">
        <v>10998800000</v>
      </c>
      <c r="C31" s="3">
        <v>9400800000</v>
      </c>
      <c r="D31" s="3">
        <v>2217300000</v>
      </c>
      <c r="E31" s="3">
        <v>1141500000</v>
      </c>
      <c r="F31" s="3">
        <v>434000000</v>
      </c>
      <c r="G31" s="3">
        <v>9100000</v>
      </c>
      <c r="H31" s="3">
        <v>349600000</v>
      </c>
      <c r="I31" s="3">
        <v>991800000</v>
      </c>
      <c r="J31" s="3">
        <v>2456500000</v>
      </c>
      <c r="K31" s="3">
        <v>20900000</v>
      </c>
      <c r="L31" s="3">
        <v>300500000</v>
      </c>
      <c r="M31" s="3">
        <v>0</v>
      </c>
      <c r="N31" s="3">
        <v>95200000</v>
      </c>
      <c r="O31" s="3">
        <v>0</v>
      </c>
      <c r="P31" s="3">
        <v>0</v>
      </c>
      <c r="Q31" s="3">
        <v>0</v>
      </c>
      <c r="R31" s="3">
        <v>95200000</v>
      </c>
      <c r="S31" s="3">
        <v>73500000</v>
      </c>
      <c r="T31" s="3">
        <v>-2423400000</v>
      </c>
      <c r="U31" s="3">
        <v>216600000</v>
      </c>
      <c r="V31" s="3">
        <v>2338700000</v>
      </c>
    </row>
    <row r="32" spans="1:22" x14ac:dyDescent="0.2">
      <c r="A32" s="2">
        <v>31959</v>
      </c>
      <c r="B32" s="3">
        <v>10597000000</v>
      </c>
      <c r="C32" s="3">
        <v>9841100000</v>
      </c>
      <c r="D32" s="3">
        <v>2182200000</v>
      </c>
      <c r="E32" s="3">
        <v>1180600000</v>
      </c>
      <c r="F32" s="3">
        <v>387900000</v>
      </c>
      <c r="G32" s="3">
        <v>6500000</v>
      </c>
      <c r="H32" s="3">
        <v>283900000</v>
      </c>
      <c r="I32" s="3">
        <v>895600000</v>
      </c>
      <c r="J32" s="3">
        <v>1527200000</v>
      </c>
      <c r="K32" s="3">
        <v>183300000</v>
      </c>
      <c r="L32" s="3">
        <v>184500000</v>
      </c>
      <c r="M32" s="3">
        <v>0</v>
      </c>
      <c r="N32" s="3">
        <v>-60700000</v>
      </c>
      <c r="O32" s="3">
        <v>0</v>
      </c>
      <c r="P32" s="3">
        <v>0</v>
      </c>
      <c r="Q32" s="3">
        <v>0</v>
      </c>
      <c r="R32" s="3">
        <v>-60700000</v>
      </c>
      <c r="S32" s="3">
        <v>136400000</v>
      </c>
      <c r="T32" s="3">
        <v>-2498400000</v>
      </c>
      <c r="U32" s="3">
        <v>411600000</v>
      </c>
      <c r="V32" s="3">
        <v>3105900000</v>
      </c>
    </row>
    <row r="33" spans="1:22" x14ac:dyDescent="0.2">
      <c r="A33" s="2">
        <v>32051</v>
      </c>
      <c r="B33" s="3">
        <v>12552300000</v>
      </c>
      <c r="C33" s="3">
        <v>10746900000</v>
      </c>
      <c r="D33" s="3">
        <v>2027300000</v>
      </c>
      <c r="E33" s="3">
        <v>1304300000</v>
      </c>
      <c r="F33" s="3">
        <v>520900000</v>
      </c>
      <c r="G33" s="3">
        <v>9200000</v>
      </c>
      <c r="H33" s="3">
        <v>294000000</v>
      </c>
      <c r="I33" s="3">
        <v>1023700000</v>
      </c>
      <c r="J33" s="3">
        <v>2310400000</v>
      </c>
      <c r="K33" s="3">
        <v>216100000</v>
      </c>
      <c r="L33" s="3">
        <v>226700000</v>
      </c>
      <c r="M33" s="3">
        <v>0</v>
      </c>
      <c r="N33" s="3">
        <v>-172600000</v>
      </c>
      <c r="O33" s="3">
        <v>0</v>
      </c>
      <c r="P33" s="3">
        <v>0</v>
      </c>
      <c r="Q33" s="3">
        <v>0</v>
      </c>
      <c r="R33" s="3">
        <v>-172600000</v>
      </c>
      <c r="S33" s="3">
        <v>230300000</v>
      </c>
      <c r="T33" s="3">
        <v>-2831600000</v>
      </c>
      <c r="U33" s="3">
        <v>453800000</v>
      </c>
      <c r="V33" s="3">
        <v>3677700000</v>
      </c>
    </row>
    <row r="34" spans="1:22" x14ac:dyDescent="0.2">
      <c r="A34" s="2">
        <v>32143</v>
      </c>
      <c r="B34" s="3">
        <v>13335700000</v>
      </c>
      <c r="C34" s="3">
        <v>10754400000</v>
      </c>
      <c r="D34" s="3">
        <v>2186600000</v>
      </c>
      <c r="E34" s="3">
        <v>1396200000</v>
      </c>
      <c r="F34" s="3">
        <v>646300000</v>
      </c>
      <c r="G34" s="3">
        <v>11000000</v>
      </c>
      <c r="H34" s="3">
        <v>334800000</v>
      </c>
      <c r="I34" s="3">
        <v>886400000</v>
      </c>
      <c r="J34" s="3">
        <v>3455400000</v>
      </c>
      <c r="K34" s="3">
        <v>113400000</v>
      </c>
      <c r="L34" s="3">
        <v>198800000</v>
      </c>
      <c r="M34" s="3">
        <v>5400000</v>
      </c>
      <c r="N34" s="3">
        <v>-457100000</v>
      </c>
      <c r="O34" s="3">
        <v>600000</v>
      </c>
      <c r="P34" s="3">
        <v>0</v>
      </c>
      <c r="Q34" s="3">
        <v>4800000</v>
      </c>
      <c r="R34" s="3">
        <v>-457100000</v>
      </c>
      <c r="S34" s="3">
        <v>45400000</v>
      </c>
      <c r="T34" s="3">
        <v>621600000</v>
      </c>
      <c r="U34" s="3">
        <v>3400200000</v>
      </c>
      <c r="V34" s="3">
        <v>3201100000</v>
      </c>
    </row>
    <row r="35" spans="1:22" x14ac:dyDescent="0.2">
      <c r="A35" s="2">
        <v>32234</v>
      </c>
      <c r="B35" s="3">
        <v>13777200000</v>
      </c>
      <c r="C35" s="3">
        <v>11571000000</v>
      </c>
      <c r="D35" s="3">
        <v>2347600000</v>
      </c>
      <c r="E35" s="3">
        <v>1510400000</v>
      </c>
      <c r="F35" s="3">
        <v>532800000</v>
      </c>
      <c r="G35" s="3">
        <v>25400000</v>
      </c>
      <c r="H35" s="3">
        <v>362300000</v>
      </c>
      <c r="I35" s="3">
        <v>839700000</v>
      </c>
      <c r="J35" s="3">
        <v>3073400000</v>
      </c>
      <c r="K35" s="3">
        <v>148400000</v>
      </c>
      <c r="L35" s="3">
        <v>351700000</v>
      </c>
      <c r="M35" s="3">
        <v>266600000</v>
      </c>
      <c r="N35" s="3">
        <v>-218900000</v>
      </c>
      <c r="O35" s="3">
        <v>32100000</v>
      </c>
      <c r="P35" s="3">
        <v>0</v>
      </c>
      <c r="Q35" s="3">
        <v>234500000</v>
      </c>
      <c r="R35" s="3">
        <v>-218900000</v>
      </c>
      <c r="S35" s="3">
        <v>278100000</v>
      </c>
      <c r="T35" s="3">
        <v>-167600000</v>
      </c>
      <c r="U35" s="3">
        <v>2412000000</v>
      </c>
      <c r="V35" s="3">
        <v>3139900000</v>
      </c>
    </row>
    <row r="36" spans="1:22" x14ac:dyDescent="0.2">
      <c r="A36" s="2">
        <v>32325</v>
      </c>
      <c r="B36" s="3">
        <v>14301300000</v>
      </c>
      <c r="C36" s="3">
        <v>12422700000</v>
      </c>
      <c r="D36" s="3">
        <v>2379500000</v>
      </c>
      <c r="E36" s="3">
        <v>1622100000</v>
      </c>
      <c r="F36" s="3">
        <v>508900000</v>
      </c>
      <c r="G36" s="3">
        <v>53700000</v>
      </c>
      <c r="H36" s="3">
        <v>422100000</v>
      </c>
      <c r="I36" s="3">
        <v>818500000</v>
      </c>
      <c r="J36" s="3">
        <v>2694800000</v>
      </c>
      <c r="K36" s="3">
        <v>286000000</v>
      </c>
      <c r="L36" s="3">
        <v>378200000</v>
      </c>
      <c r="M36" s="3">
        <v>183000000</v>
      </c>
      <c r="N36" s="3">
        <v>71800000</v>
      </c>
      <c r="O36" s="3">
        <v>25200000</v>
      </c>
      <c r="P36" s="3">
        <v>0</v>
      </c>
      <c r="Q36" s="3">
        <v>157800000</v>
      </c>
      <c r="R36" s="3">
        <v>71800000</v>
      </c>
      <c r="S36" s="3">
        <v>554100000</v>
      </c>
      <c r="T36" s="3">
        <v>-134200000</v>
      </c>
      <c r="U36" s="3">
        <v>2875800000</v>
      </c>
      <c r="V36" s="3">
        <v>3583100000</v>
      </c>
    </row>
    <row r="37" spans="1:22" x14ac:dyDescent="0.2">
      <c r="A37" s="2">
        <v>32417</v>
      </c>
      <c r="B37" s="3">
        <v>14939000000</v>
      </c>
      <c r="C37" s="3">
        <v>12189500000</v>
      </c>
      <c r="D37" s="3">
        <v>2425900000</v>
      </c>
      <c r="E37" s="3">
        <v>1651100000</v>
      </c>
      <c r="F37" s="3">
        <v>450800000</v>
      </c>
      <c r="G37" s="3">
        <v>78800000</v>
      </c>
      <c r="H37" s="3">
        <v>461600000</v>
      </c>
      <c r="I37" s="3">
        <v>823500000</v>
      </c>
      <c r="J37" s="3">
        <v>3534400000</v>
      </c>
      <c r="K37" s="3">
        <v>178200000</v>
      </c>
      <c r="L37" s="3">
        <v>364400000</v>
      </c>
      <c r="M37" s="3">
        <v>18100000</v>
      </c>
      <c r="N37" s="3">
        <v>-3200000</v>
      </c>
      <c r="O37" s="3">
        <v>3400000</v>
      </c>
      <c r="P37" s="3">
        <v>0</v>
      </c>
      <c r="Q37" s="3">
        <v>14700000</v>
      </c>
      <c r="R37" s="3">
        <v>-3200000</v>
      </c>
      <c r="S37" s="3">
        <v>838100000</v>
      </c>
      <c r="T37" s="3">
        <v>-3010800000</v>
      </c>
      <c r="U37" s="3">
        <v>169300000</v>
      </c>
      <c r="V37" s="3">
        <v>3853300000</v>
      </c>
    </row>
    <row r="38" spans="1:22" x14ac:dyDescent="0.2">
      <c r="A38" s="2">
        <v>32509</v>
      </c>
      <c r="B38" s="3">
        <v>14496700000</v>
      </c>
      <c r="C38" s="3">
        <v>12810700000</v>
      </c>
      <c r="D38" s="3">
        <v>2419400000</v>
      </c>
      <c r="E38" s="3">
        <v>1837300000</v>
      </c>
      <c r="F38" s="3">
        <v>425000000</v>
      </c>
      <c r="G38" s="3">
        <v>112600000</v>
      </c>
      <c r="H38" s="3">
        <v>498700000</v>
      </c>
      <c r="I38" s="3">
        <v>836100000</v>
      </c>
      <c r="J38" s="3">
        <v>2243100000</v>
      </c>
      <c r="K38" s="3">
        <v>97800000</v>
      </c>
      <c r="L38" s="3">
        <v>315600000</v>
      </c>
      <c r="M38" s="3">
        <v>207200000</v>
      </c>
      <c r="N38" s="3">
        <v>-47300000</v>
      </c>
      <c r="O38" s="3">
        <v>28900000</v>
      </c>
      <c r="P38" s="3">
        <v>0</v>
      </c>
      <c r="Q38" s="3">
        <v>178300000</v>
      </c>
      <c r="R38" s="3">
        <v>-47300000</v>
      </c>
      <c r="S38" s="3">
        <v>-319900000</v>
      </c>
      <c r="T38" s="3">
        <v>-546500000</v>
      </c>
      <c r="U38" s="3">
        <v>2157900000</v>
      </c>
      <c r="V38" s="3">
        <v>2421200000</v>
      </c>
    </row>
    <row r="39" spans="1:22" x14ac:dyDescent="0.2">
      <c r="A39" s="2">
        <v>32599</v>
      </c>
      <c r="B39" s="3">
        <v>14180400000</v>
      </c>
      <c r="C39" s="3">
        <v>13348300000</v>
      </c>
      <c r="D39" s="3">
        <v>2503900000</v>
      </c>
      <c r="E39" s="3">
        <v>2097300000</v>
      </c>
      <c r="F39" s="3">
        <v>452400000</v>
      </c>
      <c r="G39" s="3">
        <v>189800000</v>
      </c>
      <c r="H39" s="3">
        <v>570700000</v>
      </c>
      <c r="I39" s="3">
        <v>819700000</v>
      </c>
      <c r="J39" s="3">
        <v>1252300000</v>
      </c>
      <c r="K39" s="3">
        <v>150300000</v>
      </c>
      <c r="L39" s="3">
        <v>383900000</v>
      </c>
      <c r="M39" s="3">
        <v>45500000</v>
      </c>
      <c r="N39" s="3">
        <v>-70900000</v>
      </c>
      <c r="O39" s="3">
        <v>9200000</v>
      </c>
      <c r="P39" s="3">
        <v>0</v>
      </c>
      <c r="Q39" s="3">
        <v>36300000</v>
      </c>
      <c r="R39" s="3">
        <v>-70900000</v>
      </c>
      <c r="S39" s="3">
        <v>-247400000</v>
      </c>
      <c r="T39" s="3">
        <v>16900000</v>
      </c>
      <c r="U39" s="3">
        <v>2161600000</v>
      </c>
      <c r="V39" s="3">
        <v>1780100000</v>
      </c>
    </row>
    <row r="40" spans="1:22" x14ac:dyDescent="0.2">
      <c r="A40" s="2">
        <v>32690</v>
      </c>
      <c r="B40" s="3">
        <v>14665000000</v>
      </c>
      <c r="C40" s="3">
        <v>14628000000</v>
      </c>
      <c r="D40" s="3">
        <v>2423200000</v>
      </c>
      <c r="E40" s="3">
        <v>2240000000</v>
      </c>
      <c r="F40" s="3">
        <v>428200000</v>
      </c>
      <c r="G40" s="3">
        <v>259300000</v>
      </c>
      <c r="H40" s="3">
        <v>654700000</v>
      </c>
      <c r="I40" s="3">
        <v>838100000</v>
      </c>
      <c r="J40" s="3">
        <v>205700000</v>
      </c>
      <c r="K40" s="3">
        <v>240900000</v>
      </c>
      <c r="L40" s="3">
        <v>396400000</v>
      </c>
      <c r="M40" s="3">
        <v>156400000</v>
      </c>
      <c r="N40" s="3">
        <v>17400000</v>
      </c>
      <c r="O40" s="3">
        <v>22900000</v>
      </c>
      <c r="P40" s="3">
        <v>0</v>
      </c>
      <c r="Q40" s="3">
        <v>133500000</v>
      </c>
      <c r="R40" s="3">
        <v>17400000</v>
      </c>
      <c r="S40" s="3">
        <v>122100000</v>
      </c>
      <c r="T40" s="3">
        <v>247500000</v>
      </c>
      <c r="U40" s="3">
        <v>935400000</v>
      </c>
      <c r="V40" s="3">
        <v>793500000</v>
      </c>
    </row>
    <row r="41" spans="1:22" x14ac:dyDescent="0.2">
      <c r="A41" s="2">
        <v>32782</v>
      </c>
      <c r="B41" s="3">
        <v>14519400000</v>
      </c>
      <c r="C41" s="3">
        <v>14664200000</v>
      </c>
      <c r="D41" s="3">
        <v>2501700000</v>
      </c>
      <c r="E41" s="3">
        <v>2360000000</v>
      </c>
      <c r="F41" s="3">
        <v>454900000</v>
      </c>
      <c r="G41" s="3">
        <v>280400000</v>
      </c>
      <c r="H41" s="3">
        <v>644500000</v>
      </c>
      <c r="I41" s="3">
        <v>750700000</v>
      </c>
      <c r="J41" s="3">
        <v>65200000</v>
      </c>
      <c r="K41" s="3">
        <v>240500000</v>
      </c>
      <c r="L41" s="3">
        <v>293700000</v>
      </c>
      <c r="M41" s="3">
        <v>299600000</v>
      </c>
      <c r="N41" s="3">
        <v>98700000</v>
      </c>
      <c r="O41" s="3">
        <v>44300000</v>
      </c>
      <c r="P41" s="3">
        <v>0</v>
      </c>
      <c r="Q41" s="3">
        <v>255300000</v>
      </c>
      <c r="R41" s="3">
        <v>98700000</v>
      </c>
      <c r="S41" s="3">
        <v>1265000000</v>
      </c>
      <c r="T41" s="3">
        <v>-1243100000</v>
      </c>
      <c r="U41" s="3">
        <v>-2064500000</v>
      </c>
      <c r="V41" s="3">
        <v>591300000</v>
      </c>
    </row>
    <row r="42" spans="1:22" x14ac:dyDescent="0.2">
      <c r="A42" s="2">
        <v>32874</v>
      </c>
      <c r="B42" s="3">
        <v>14273800000</v>
      </c>
      <c r="C42" s="3">
        <v>14477500000</v>
      </c>
      <c r="D42" s="3">
        <v>2627200000</v>
      </c>
      <c r="E42" s="3">
        <v>2452700000</v>
      </c>
      <c r="F42" s="3">
        <v>485200000</v>
      </c>
      <c r="G42" s="3">
        <v>266900000</v>
      </c>
      <c r="H42" s="3">
        <v>715400000</v>
      </c>
      <c r="I42" s="3">
        <v>809600000</v>
      </c>
      <c r="J42" s="3">
        <v>94900000</v>
      </c>
      <c r="K42" s="3">
        <v>305700000</v>
      </c>
      <c r="L42" s="3">
        <v>308600000</v>
      </c>
      <c r="M42" s="3">
        <v>161300000</v>
      </c>
      <c r="N42" s="3">
        <v>43200000</v>
      </c>
      <c r="O42" s="3">
        <v>29100000</v>
      </c>
      <c r="P42" s="3">
        <v>50000000</v>
      </c>
      <c r="Q42" s="3">
        <v>132200000</v>
      </c>
      <c r="R42" s="3">
        <v>-6800000</v>
      </c>
      <c r="S42" s="3">
        <v>379000000</v>
      </c>
      <c r="T42" s="3">
        <v>275000000</v>
      </c>
      <c r="U42" s="3">
        <v>-1194600000</v>
      </c>
      <c r="V42" s="3">
        <v>-975400000</v>
      </c>
    </row>
    <row r="43" spans="1:22" x14ac:dyDescent="0.2">
      <c r="A43" s="2">
        <v>32964</v>
      </c>
      <c r="B43" s="3">
        <v>14570600000</v>
      </c>
      <c r="C43" s="3">
        <v>14957300000</v>
      </c>
      <c r="D43" s="3">
        <v>2572200000</v>
      </c>
      <c r="E43" s="3">
        <v>2536200000</v>
      </c>
      <c r="F43" s="3">
        <v>477500000</v>
      </c>
      <c r="G43" s="3">
        <v>285500000</v>
      </c>
      <c r="H43" s="3">
        <v>618600000</v>
      </c>
      <c r="I43" s="3">
        <v>747800000</v>
      </c>
      <c r="J43" s="3">
        <v>-287900000</v>
      </c>
      <c r="K43" s="3">
        <v>265900000</v>
      </c>
      <c r="L43" s="3">
        <v>330300000</v>
      </c>
      <c r="M43" s="3">
        <v>-28700000</v>
      </c>
      <c r="N43" s="3">
        <v>235600000</v>
      </c>
      <c r="O43" s="3">
        <v>-1800000</v>
      </c>
      <c r="P43" s="3">
        <v>209800000</v>
      </c>
      <c r="Q43" s="3">
        <v>-26900000</v>
      </c>
      <c r="R43" s="3">
        <v>25800000</v>
      </c>
      <c r="S43" s="3">
        <v>723600000</v>
      </c>
      <c r="T43" s="3">
        <v>1193700000</v>
      </c>
      <c r="U43" s="3">
        <v>573300000</v>
      </c>
      <c r="V43" s="3">
        <v>-225500000</v>
      </c>
    </row>
    <row r="44" spans="1:22" x14ac:dyDescent="0.2">
      <c r="A44" s="2">
        <v>33055</v>
      </c>
      <c r="B44" s="3">
        <v>15404300000</v>
      </c>
      <c r="C44" s="3">
        <v>15868700000</v>
      </c>
      <c r="D44" s="3">
        <v>2745200000</v>
      </c>
      <c r="E44" s="3">
        <v>2560700000</v>
      </c>
      <c r="F44" s="3">
        <v>544900000</v>
      </c>
      <c r="G44" s="3">
        <v>279600000</v>
      </c>
      <c r="H44" s="3">
        <v>668900000</v>
      </c>
      <c r="I44" s="3">
        <v>876600000</v>
      </c>
      <c r="J44" s="3">
        <v>-222300000</v>
      </c>
      <c r="K44" s="3">
        <v>273300000</v>
      </c>
      <c r="L44" s="3">
        <v>165300000</v>
      </c>
      <c r="M44" s="3">
        <v>51600000</v>
      </c>
      <c r="N44" s="3">
        <v>203100000</v>
      </c>
      <c r="O44" s="3">
        <v>7800000</v>
      </c>
      <c r="P44" s="3">
        <v>120000000</v>
      </c>
      <c r="Q44" s="3">
        <v>43800000</v>
      </c>
      <c r="R44" s="3">
        <v>83100000</v>
      </c>
      <c r="S44" s="3">
        <v>3988200000</v>
      </c>
      <c r="T44" s="3">
        <v>4531200000</v>
      </c>
      <c r="U44" s="3">
        <v>776400000</v>
      </c>
      <c r="V44" s="3">
        <v>246600000</v>
      </c>
    </row>
    <row r="45" spans="1:22" x14ac:dyDescent="0.2">
      <c r="A45" s="2">
        <v>33147</v>
      </c>
      <c r="B45" s="3">
        <v>15612500000</v>
      </c>
      <c r="C45" s="3">
        <v>18247300000</v>
      </c>
      <c r="D45" s="3">
        <v>2847900000</v>
      </c>
      <c r="E45" s="3">
        <v>2741500000</v>
      </c>
      <c r="F45" s="3">
        <v>582000000</v>
      </c>
      <c r="G45" s="3">
        <v>325300000</v>
      </c>
      <c r="H45" s="3">
        <v>699400000</v>
      </c>
      <c r="I45" s="3">
        <v>816700000</v>
      </c>
      <c r="J45" s="3">
        <v>-2389000000</v>
      </c>
      <c r="K45" s="3">
        <v>288300000</v>
      </c>
      <c r="L45" s="3">
        <v>241400000</v>
      </c>
      <c r="M45" s="3">
        <v>315500000</v>
      </c>
      <c r="N45" s="3">
        <v>179600000</v>
      </c>
      <c r="O45" s="3">
        <v>19400000</v>
      </c>
      <c r="P45" s="3">
        <v>700000</v>
      </c>
      <c r="Q45" s="3">
        <v>296100000</v>
      </c>
      <c r="R45" s="3">
        <v>178900000</v>
      </c>
      <c r="S45" s="3">
        <v>-2145500000</v>
      </c>
      <c r="T45" s="3">
        <v>-707100000</v>
      </c>
      <c r="U45" s="3">
        <v>-1340800000</v>
      </c>
      <c r="V45" s="3">
        <v>-2574900000</v>
      </c>
    </row>
    <row r="46" spans="1:22" x14ac:dyDescent="0.2">
      <c r="A46" s="2">
        <v>33239</v>
      </c>
      <c r="B46" s="3">
        <v>15965300000</v>
      </c>
      <c r="C46" s="3">
        <v>18522600000</v>
      </c>
      <c r="D46" s="3">
        <v>2620000000</v>
      </c>
      <c r="E46" s="3">
        <v>2776900000</v>
      </c>
      <c r="F46" s="3">
        <v>567200000</v>
      </c>
      <c r="G46" s="3">
        <v>367600000</v>
      </c>
      <c r="H46" s="3">
        <v>724500000</v>
      </c>
      <c r="I46" s="3">
        <v>837400000</v>
      </c>
      <c r="J46" s="3">
        <v>-2627500000</v>
      </c>
      <c r="K46" s="3">
        <v>283600000</v>
      </c>
      <c r="L46" s="3">
        <v>178300000</v>
      </c>
      <c r="M46" s="3">
        <v>-37800000</v>
      </c>
      <c r="N46" s="3">
        <v>750100000</v>
      </c>
      <c r="O46" s="3">
        <v>-2300000</v>
      </c>
      <c r="P46" s="3">
        <v>-100000</v>
      </c>
      <c r="Q46" s="3">
        <v>-35500000</v>
      </c>
      <c r="R46" s="3">
        <v>750200000</v>
      </c>
      <c r="S46" s="3">
        <v>259800000</v>
      </c>
      <c r="T46" s="3">
        <v>1929600000</v>
      </c>
      <c r="U46" s="3">
        <v>-1248700000</v>
      </c>
      <c r="V46" s="3">
        <v>-3598000000</v>
      </c>
    </row>
    <row r="47" spans="1:22" x14ac:dyDescent="0.2">
      <c r="A47" s="2">
        <v>33329</v>
      </c>
      <c r="B47" s="3">
        <v>16906300000</v>
      </c>
      <c r="C47" s="3">
        <v>18332500000</v>
      </c>
      <c r="D47" s="3">
        <v>2831600000</v>
      </c>
      <c r="E47" s="3">
        <v>2965200000</v>
      </c>
      <c r="F47" s="3">
        <v>578600000</v>
      </c>
      <c r="G47" s="3">
        <v>451000000</v>
      </c>
      <c r="H47" s="3">
        <v>691500000</v>
      </c>
      <c r="I47" s="3">
        <v>820800000</v>
      </c>
      <c r="J47" s="3">
        <v>-1561500000</v>
      </c>
      <c r="K47" s="3">
        <v>293600000</v>
      </c>
      <c r="L47" s="3">
        <v>357900000</v>
      </c>
      <c r="M47" s="3">
        <v>-15600000</v>
      </c>
      <c r="N47" s="3">
        <v>1210800000</v>
      </c>
      <c r="O47" s="3">
        <v>7100000</v>
      </c>
      <c r="P47" s="3">
        <v>100000000</v>
      </c>
      <c r="Q47" s="3">
        <v>-22700000</v>
      </c>
      <c r="R47" s="3">
        <v>1110800000</v>
      </c>
      <c r="S47" s="3">
        <v>1442000000</v>
      </c>
      <c r="T47" s="3">
        <v>2537500000</v>
      </c>
      <c r="U47" s="3">
        <v>539200000</v>
      </c>
      <c r="V47" s="3">
        <v>-1864800000</v>
      </c>
    </row>
    <row r="48" spans="1:22" x14ac:dyDescent="0.2">
      <c r="A48" s="2">
        <v>33420</v>
      </c>
      <c r="B48" s="3">
        <v>16538300000</v>
      </c>
      <c r="C48" s="3">
        <v>18759000000</v>
      </c>
      <c r="D48" s="3">
        <v>2829900000</v>
      </c>
      <c r="E48" s="3">
        <v>3246300000</v>
      </c>
      <c r="F48" s="3">
        <v>583300000</v>
      </c>
      <c r="G48" s="3">
        <v>378600000</v>
      </c>
      <c r="H48" s="3">
        <v>663100000</v>
      </c>
      <c r="I48" s="3">
        <v>770700000</v>
      </c>
      <c r="J48" s="3">
        <v>-2540000000</v>
      </c>
      <c r="K48" s="3">
        <v>352200000</v>
      </c>
      <c r="L48" s="3">
        <v>625800000</v>
      </c>
      <c r="M48" s="3">
        <v>-54900000</v>
      </c>
      <c r="N48" s="3">
        <v>291200000</v>
      </c>
      <c r="O48" s="3">
        <v>-21100000</v>
      </c>
      <c r="P48" s="3">
        <v>0</v>
      </c>
      <c r="Q48" s="3">
        <v>-33800000</v>
      </c>
      <c r="R48" s="3">
        <v>291200000</v>
      </c>
      <c r="S48" s="3">
        <v>1584600000</v>
      </c>
      <c r="T48" s="3">
        <v>2534300000</v>
      </c>
      <c r="U48" s="3">
        <v>147500000</v>
      </c>
      <c r="V48" s="3">
        <v>-1447900000</v>
      </c>
    </row>
    <row r="49" spans="1:22" x14ac:dyDescent="0.2">
      <c r="A49" s="2">
        <v>33512</v>
      </c>
      <c r="B49" s="3">
        <v>17991000000</v>
      </c>
      <c r="C49" s="3">
        <v>18940000000</v>
      </c>
      <c r="D49" s="3">
        <v>2915800000</v>
      </c>
      <c r="E49" s="3">
        <v>3222100000</v>
      </c>
      <c r="F49" s="3">
        <v>599000000</v>
      </c>
      <c r="G49" s="3">
        <v>390900000</v>
      </c>
      <c r="H49" s="3">
        <v>678600000</v>
      </c>
      <c r="I49" s="3">
        <v>935200000</v>
      </c>
      <c r="J49" s="3">
        <v>-1303800000</v>
      </c>
      <c r="K49" s="3">
        <v>661800000</v>
      </c>
      <c r="L49" s="3">
        <v>293200000</v>
      </c>
      <c r="M49" s="3">
        <v>-89500000</v>
      </c>
      <c r="N49" s="3">
        <v>653700000</v>
      </c>
      <c r="O49" s="3">
        <v>6100000</v>
      </c>
      <c r="P49" s="3">
        <v>100000000</v>
      </c>
      <c r="Q49" s="3">
        <v>-95600000</v>
      </c>
      <c r="R49" s="3">
        <v>553700000</v>
      </c>
      <c r="S49" s="3">
        <v>567100000</v>
      </c>
      <c r="T49" s="3">
        <v>-3100000</v>
      </c>
      <c r="U49" s="3">
        <v>-581200000</v>
      </c>
      <c r="V49" s="3">
        <v>-296100000</v>
      </c>
    </row>
    <row r="50" spans="1:22" x14ac:dyDescent="0.2">
      <c r="A50" s="2">
        <v>33604</v>
      </c>
      <c r="B50" s="3">
        <v>18372800000</v>
      </c>
      <c r="C50" s="3">
        <v>19197400000</v>
      </c>
      <c r="D50" s="3">
        <v>2829000000</v>
      </c>
      <c r="E50" s="3">
        <v>3320400000</v>
      </c>
      <c r="F50" s="3">
        <v>597100000</v>
      </c>
      <c r="G50" s="3">
        <v>378200000</v>
      </c>
      <c r="H50" s="3">
        <v>642100000</v>
      </c>
      <c r="I50" s="3">
        <v>724400000</v>
      </c>
      <c r="J50" s="3">
        <v>-1179400000</v>
      </c>
      <c r="K50" s="3">
        <v>445200000</v>
      </c>
      <c r="L50" s="3">
        <v>271000000</v>
      </c>
      <c r="M50" s="3">
        <v>286700000</v>
      </c>
      <c r="N50" s="3">
        <v>1922300000</v>
      </c>
      <c r="O50" s="3">
        <v>-5000000</v>
      </c>
      <c r="P50" s="3">
        <v>634600000</v>
      </c>
      <c r="Q50" s="3">
        <v>291700000</v>
      </c>
      <c r="R50" s="3">
        <v>1287700000</v>
      </c>
      <c r="S50" s="3">
        <v>950800000</v>
      </c>
      <c r="T50" s="3">
        <v>1963900000</v>
      </c>
      <c r="U50" s="3">
        <v>1124900000</v>
      </c>
      <c r="V50" s="3">
        <v>-1340000000</v>
      </c>
    </row>
    <row r="51" spans="1:22" x14ac:dyDescent="0.2">
      <c r="A51" s="2">
        <v>33695</v>
      </c>
      <c r="B51" s="3">
        <v>18524100000</v>
      </c>
      <c r="C51" s="3">
        <v>18644300000</v>
      </c>
      <c r="D51" s="3">
        <v>2939400000</v>
      </c>
      <c r="E51" s="3">
        <v>3384800000</v>
      </c>
      <c r="F51" s="3">
        <v>656900000</v>
      </c>
      <c r="G51" s="3">
        <v>386800000</v>
      </c>
      <c r="H51" s="3">
        <v>654200000</v>
      </c>
      <c r="I51" s="3">
        <v>804300000</v>
      </c>
      <c r="J51" s="3">
        <v>-445600000</v>
      </c>
      <c r="K51" s="3">
        <v>251000000</v>
      </c>
      <c r="L51" s="3">
        <v>279900000</v>
      </c>
      <c r="M51" s="3">
        <v>-328600000</v>
      </c>
      <c r="N51" s="3">
        <v>567100000</v>
      </c>
      <c r="O51" s="3">
        <v>-13000000</v>
      </c>
      <c r="P51" s="3">
        <v>129900000</v>
      </c>
      <c r="Q51" s="3">
        <v>-315600000</v>
      </c>
      <c r="R51" s="3">
        <v>437200000</v>
      </c>
      <c r="S51" s="3">
        <v>1841400000</v>
      </c>
      <c r="T51" s="3">
        <v>474900000</v>
      </c>
      <c r="U51" s="3">
        <v>-343800000</v>
      </c>
      <c r="V51" s="3">
        <v>141000000</v>
      </c>
    </row>
    <row r="52" spans="1:22" x14ac:dyDescent="0.2">
      <c r="A52" s="2">
        <v>33786</v>
      </c>
      <c r="B52" s="3">
        <v>18351400000</v>
      </c>
      <c r="C52" s="3">
        <v>18467400000</v>
      </c>
      <c r="D52" s="3">
        <v>3003600000</v>
      </c>
      <c r="E52" s="3">
        <v>3436300000</v>
      </c>
      <c r="F52" s="3">
        <v>633100000</v>
      </c>
      <c r="G52" s="3">
        <v>425100000</v>
      </c>
      <c r="H52" s="3">
        <v>621800000</v>
      </c>
      <c r="I52" s="3">
        <v>754100000</v>
      </c>
      <c r="J52" s="3">
        <v>-473000000</v>
      </c>
      <c r="K52" s="3">
        <v>311900000</v>
      </c>
      <c r="L52" s="3">
        <v>315600000</v>
      </c>
      <c r="M52" s="3">
        <v>-45800000</v>
      </c>
      <c r="N52" s="3">
        <v>1081700000</v>
      </c>
      <c r="O52" s="3">
        <v>-2200000</v>
      </c>
      <c r="P52" s="3">
        <v>192100000</v>
      </c>
      <c r="Q52" s="3">
        <v>-43600000</v>
      </c>
      <c r="R52" s="3">
        <v>889600000</v>
      </c>
      <c r="S52" s="3">
        <v>1900600000</v>
      </c>
      <c r="T52" s="3">
        <v>1096400000</v>
      </c>
      <c r="U52" s="3">
        <v>518300000</v>
      </c>
      <c r="V52" s="3">
        <v>240600000</v>
      </c>
    </row>
    <row r="53" spans="1:22" x14ac:dyDescent="0.2">
      <c r="A53" s="2">
        <v>33878</v>
      </c>
      <c r="B53" s="3">
        <v>18240800000</v>
      </c>
      <c r="C53" s="3">
        <v>18620200000</v>
      </c>
      <c r="D53" s="3">
        <v>3000400000</v>
      </c>
      <c r="E53" s="3">
        <v>3462800000</v>
      </c>
      <c r="F53" s="3">
        <v>585500000</v>
      </c>
      <c r="G53" s="3">
        <v>377600000</v>
      </c>
      <c r="H53" s="3">
        <v>691100000</v>
      </c>
      <c r="I53" s="3">
        <v>859700000</v>
      </c>
      <c r="J53" s="3">
        <v>-802500000</v>
      </c>
      <c r="K53" s="3">
        <v>367600000</v>
      </c>
      <c r="L53" s="3">
        <v>135100000</v>
      </c>
      <c r="M53" s="3">
        <v>11700000</v>
      </c>
      <c r="N53" s="3">
        <v>2303400000</v>
      </c>
      <c r="O53" s="3">
        <v>12400000</v>
      </c>
      <c r="P53" s="3">
        <v>1525500000</v>
      </c>
      <c r="Q53" s="3">
        <v>-700000</v>
      </c>
      <c r="R53" s="3">
        <v>777900000</v>
      </c>
      <c r="S53" s="3">
        <v>366900000</v>
      </c>
      <c r="T53" s="3">
        <v>1388300000</v>
      </c>
      <c r="U53" s="3">
        <v>2409000000</v>
      </c>
      <c r="V53" s="3">
        <v>-625400000</v>
      </c>
    </row>
    <row r="54" spans="1:22" x14ac:dyDescent="0.2">
      <c r="A54" s="2">
        <v>33970</v>
      </c>
      <c r="B54" s="3">
        <v>19319200000</v>
      </c>
      <c r="C54" s="3">
        <v>18899200000</v>
      </c>
      <c r="D54" s="3">
        <v>3343800000</v>
      </c>
      <c r="E54" s="3">
        <v>3544400000</v>
      </c>
      <c r="F54" s="3">
        <v>593600000</v>
      </c>
      <c r="G54" s="3">
        <v>388300000</v>
      </c>
      <c r="H54" s="3">
        <v>569700000</v>
      </c>
      <c r="I54" s="3">
        <v>768300000</v>
      </c>
      <c r="J54" s="3">
        <v>226100000</v>
      </c>
      <c r="K54" s="3">
        <v>293400000</v>
      </c>
      <c r="L54" s="3">
        <v>119500000</v>
      </c>
      <c r="M54" s="3">
        <v>-8200000</v>
      </c>
      <c r="N54" s="3">
        <v>1673700000</v>
      </c>
      <c r="O54" s="3">
        <v>-1800000</v>
      </c>
      <c r="P54" s="3">
        <v>1068900000</v>
      </c>
      <c r="Q54" s="3">
        <v>-6400000</v>
      </c>
      <c r="R54" s="3">
        <v>604800000</v>
      </c>
      <c r="S54" s="3">
        <v>1950600000</v>
      </c>
      <c r="T54" s="3">
        <v>1790700000</v>
      </c>
      <c r="U54" s="3">
        <v>1274500000</v>
      </c>
      <c r="V54" s="3">
        <v>-63300000</v>
      </c>
    </row>
    <row r="55" spans="1:22" x14ac:dyDescent="0.2">
      <c r="A55" s="2">
        <v>34060</v>
      </c>
      <c r="B55" s="3">
        <v>19806700000</v>
      </c>
      <c r="C55" s="3">
        <v>19372500000</v>
      </c>
      <c r="D55" s="3">
        <v>3431200000</v>
      </c>
      <c r="E55" s="3">
        <v>3643400000</v>
      </c>
      <c r="F55" s="3">
        <v>566400000</v>
      </c>
      <c r="G55" s="3">
        <v>388900000</v>
      </c>
      <c r="H55" s="3">
        <v>608100000</v>
      </c>
      <c r="I55" s="3">
        <v>815600000</v>
      </c>
      <c r="J55" s="3">
        <v>192000000</v>
      </c>
      <c r="K55" s="3">
        <v>328600000</v>
      </c>
      <c r="L55" s="3">
        <v>388500000</v>
      </c>
      <c r="M55" s="3">
        <v>223000000</v>
      </c>
      <c r="N55" s="3">
        <v>2767700000</v>
      </c>
      <c r="O55" s="3">
        <v>50600000</v>
      </c>
      <c r="P55" s="3">
        <v>2058300000</v>
      </c>
      <c r="Q55" s="3">
        <v>172400000</v>
      </c>
      <c r="R55" s="3">
        <v>709400000</v>
      </c>
      <c r="S55" s="3">
        <v>409500000</v>
      </c>
      <c r="T55" s="3">
        <v>-2166000000</v>
      </c>
      <c r="U55" s="3">
        <v>94000000</v>
      </c>
      <c r="V55" s="3">
        <v>80900000</v>
      </c>
    </row>
    <row r="56" spans="1:22" x14ac:dyDescent="0.2">
      <c r="A56" s="2">
        <v>34151</v>
      </c>
      <c r="B56" s="3">
        <v>20264300000</v>
      </c>
      <c r="C56" s="3">
        <v>19773700000</v>
      </c>
      <c r="D56" s="3">
        <v>3579500000</v>
      </c>
      <c r="E56" s="3">
        <v>3816900000</v>
      </c>
      <c r="F56" s="3">
        <v>579400000</v>
      </c>
      <c r="G56" s="3">
        <v>347000000</v>
      </c>
      <c r="H56" s="3">
        <v>669600000</v>
      </c>
      <c r="I56" s="3">
        <v>812000000</v>
      </c>
      <c r="J56" s="3">
        <v>343200000</v>
      </c>
      <c r="K56" s="3">
        <v>268900000</v>
      </c>
      <c r="L56" s="3">
        <v>127000000</v>
      </c>
      <c r="M56" s="3">
        <v>436700000</v>
      </c>
      <c r="N56" s="3">
        <v>1661900000</v>
      </c>
      <c r="O56" s="3">
        <v>48300000</v>
      </c>
      <c r="P56" s="3">
        <v>949800000</v>
      </c>
      <c r="Q56" s="3">
        <v>388400000</v>
      </c>
      <c r="R56" s="3">
        <v>712100000</v>
      </c>
      <c r="S56" s="3">
        <v>1454400000</v>
      </c>
      <c r="T56" s="3">
        <v>731800000</v>
      </c>
      <c r="U56" s="3">
        <v>685900000</v>
      </c>
      <c r="V56" s="3">
        <v>343400000</v>
      </c>
    </row>
    <row r="57" spans="1:22" x14ac:dyDescent="0.2">
      <c r="A57" s="2">
        <v>34243</v>
      </c>
      <c r="B57" s="3">
        <v>21399400000</v>
      </c>
      <c r="C57" s="3">
        <v>20061500000</v>
      </c>
      <c r="D57" s="3">
        <v>3724200000</v>
      </c>
      <c r="E57" s="3">
        <v>4093300000</v>
      </c>
      <c r="F57" s="3">
        <v>571500000</v>
      </c>
      <c r="G57" s="3">
        <v>420000000</v>
      </c>
      <c r="H57" s="3">
        <v>589400000</v>
      </c>
      <c r="I57" s="3">
        <v>783200000</v>
      </c>
      <c r="J57" s="3">
        <v>926500000</v>
      </c>
      <c r="K57" s="3">
        <v>552600000</v>
      </c>
      <c r="L57" s="3">
        <v>197300000</v>
      </c>
      <c r="M57" s="3">
        <v>334300000</v>
      </c>
      <c r="N57" s="3">
        <v>4984500000</v>
      </c>
      <c r="O57" s="3">
        <v>107300000</v>
      </c>
      <c r="P57" s="3">
        <v>2538000000</v>
      </c>
      <c r="Q57" s="3">
        <v>227000000</v>
      </c>
      <c r="R57" s="3">
        <v>2446500000</v>
      </c>
      <c r="S57" s="3">
        <v>1598400000</v>
      </c>
      <c r="T57" s="3">
        <v>-1811600000</v>
      </c>
      <c r="U57" s="3">
        <v>953300000</v>
      </c>
      <c r="V57" s="3">
        <v>111500000</v>
      </c>
    </row>
    <row r="58" spans="1:22" x14ac:dyDescent="0.2">
      <c r="A58" s="2">
        <v>34335</v>
      </c>
      <c r="B58" s="3">
        <v>21477800000</v>
      </c>
      <c r="C58" s="3">
        <v>21128800000</v>
      </c>
      <c r="D58" s="3">
        <v>3977300000</v>
      </c>
      <c r="E58" s="3">
        <v>4214400000</v>
      </c>
      <c r="F58" s="3">
        <v>556800000</v>
      </c>
      <c r="G58" s="3">
        <v>376500000</v>
      </c>
      <c r="H58" s="3">
        <v>588700000</v>
      </c>
      <c r="I58" s="3">
        <v>1047700000</v>
      </c>
      <c r="J58" s="3">
        <v>-166800000</v>
      </c>
      <c r="K58" s="3">
        <v>548000000</v>
      </c>
      <c r="L58" s="3">
        <v>333700000</v>
      </c>
      <c r="M58" s="3">
        <v>435800000</v>
      </c>
      <c r="N58" s="3">
        <v>1443900000</v>
      </c>
      <c r="O58" s="3">
        <v>75200000</v>
      </c>
      <c r="P58" s="3">
        <v>1057400000</v>
      </c>
      <c r="Q58" s="3">
        <v>360600000</v>
      </c>
      <c r="R58" s="3">
        <v>386500000</v>
      </c>
      <c r="S58" s="3">
        <v>920700000</v>
      </c>
      <c r="T58" s="3">
        <v>2234200000</v>
      </c>
      <c r="U58" s="3">
        <v>125300000</v>
      </c>
      <c r="V58" s="3">
        <v>-1954500000</v>
      </c>
    </row>
    <row r="59" spans="1:22" x14ac:dyDescent="0.2">
      <c r="A59" s="2">
        <v>34425</v>
      </c>
      <c r="B59" s="3">
        <v>21958200000</v>
      </c>
      <c r="C59" s="3">
        <v>22760300000</v>
      </c>
      <c r="D59" s="3">
        <v>4250100000</v>
      </c>
      <c r="E59" s="3">
        <v>4466500000</v>
      </c>
      <c r="F59" s="3">
        <v>556300000</v>
      </c>
      <c r="G59" s="3">
        <v>409400000</v>
      </c>
      <c r="H59" s="3">
        <v>639300000</v>
      </c>
      <c r="I59" s="3">
        <v>758400000</v>
      </c>
      <c r="J59" s="3">
        <v>-990700000</v>
      </c>
      <c r="K59" s="3">
        <v>629200000</v>
      </c>
      <c r="L59" s="3">
        <v>205500000</v>
      </c>
      <c r="M59" s="3">
        <v>903100000</v>
      </c>
      <c r="N59" s="3">
        <v>2131100000</v>
      </c>
      <c r="O59" s="3">
        <v>151800000</v>
      </c>
      <c r="P59" s="3">
        <v>655400000</v>
      </c>
      <c r="Q59" s="3">
        <v>751300000</v>
      </c>
      <c r="R59" s="3">
        <v>1475700000</v>
      </c>
      <c r="S59" s="3">
        <v>1969900000</v>
      </c>
      <c r="T59" s="3">
        <v>2891600000</v>
      </c>
      <c r="U59" s="3">
        <v>607000000</v>
      </c>
      <c r="V59" s="3">
        <v>-1087900000</v>
      </c>
    </row>
    <row r="60" spans="1:22" x14ac:dyDescent="0.2">
      <c r="A60" s="2">
        <v>34516</v>
      </c>
      <c r="B60" s="3">
        <v>23308800000</v>
      </c>
      <c r="C60" s="3">
        <v>24719700000</v>
      </c>
      <c r="D60" s="3">
        <v>4626600000</v>
      </c>
      <c r="E60" s="3">
        <v>4816000000</v>
      </c>
      <c r="F60" s="3">
        <v>631800000</v>
      </c>
      <c r="G60" s="3">
        <v>426600000</v>
      </c>
      <c r="H60" s="3">
        <v>615000000</v>
      </c>
      <c r="I60" s="3">
        <v>923500000</v>
      </c>
      <c r="J60" s="3">
        <v>-1703600000</v>
      </c>
      <c r="K60" s="3">
        <v>454500000</v>
      </c>
      <c r="L60" s="3">
        <v>469800000</v>
      </c>
      <c r="M60" s="3">
        <v>731800000</v>
      </c>
      <c r="N60" s="3">
        <v>2614400000</v>
      </c>
      <c r="O60" s="3">
        <v>93100000</v>
      </c>
      <c r="P60" s="3">
        <v>1042100000</v>
      </c>
      <c r="Q60" s="3">
        <v>638700000</v>
      </c>
      <c r="R60" s="3">
        <v>1572300000</v>
      </c>
      <c r="S60" s="3">
        <v>2198300000</v>
      </c>
      <c r="T60" s="3">
        <v>3241900000</v>
      </c>
      <c r="U60" s="3">
        <v>526800000</v>
      </c>
      <c r="V60" s="3">
        <v>-2376100000</v>
      </c>
    </row>
    <row r="61" spans="1:22" x14ac:dyDescent="0.2">
      <c r="A61" s="2">
        <v>34608</v>
      </c>
      <c r="B61" s="3">
        <v>25235200000</v>
      </c>
      <c r="C61" s="3">
        <v>27232100000</v>
      </c>
      <c r="D61" s="3">
        <v>5184400000</v>
      </c>
      <c r="E61" s="3">
        <v>5114000000</v>
      </c>
      <c r="F61" s="3">
        <v>752300000</v>
      </c>
      <c r="G61" s="3">
        <v>470600000</v>
      </c>
      <c r="H61" s="3">
        <v>694100000</v>
      </c>
      <c r="I61" s="3">
        <v>982200000</v>
      </c>
      <c r="J61" s="3">
        <v>-1932900000</v>
      </c>
      <c r="K61" s="3">
        <v>958400000</v>
      </c>
      <c r="L61" s="3">
        <v>127600000</v>
      </c>
      <c r="M61" s="3">
        <v>410100000</v>
      </c>
      <c r="N61" s="3">
        <v>2523700000</v>
      </c>
      <c r="O61" s="3">
        <v>62300000</v>
      </c>
      <c r="P61" s="3">
        <v>859200000</v>
      </c>
      <c r="Q61" s="3">
        <v>347800000</v>
      </c>
      <c r="R61" s="3">
        <v>1664500000</v>
      </c>
      <c r="S61" s="3">
        <v>2266100000</v>
      </c>
      <c r="T61" s="3">
        <v>5264400000</v>
      </c>
      <c r="U61" s="3">
        <v>3387100000</v>
      </c>
      <c r="V61" s="3">
        <v>-879000000</v>
      </c>
    </row>
    <row r="62" spans="1:22" x14ac:dyDescent="0.2">
      <c r="A62" s="2">
        <v>34700</v>
      </c>
      <c r="B62" s="3">
        <v>27170000000</v>
      </c>
      <c r="C62" s="3">
        <v>28720100000</v>
      </c>
      <c r="D62" s="3">
        <v>5680700000</v>
      </c>
      <c r="E62" s="3">
        <v>5930900000</v>
      </c>
      <c r="F62" s="3">
        <v>716200000</v>
      </c>
      <c r="G62" s="3">
        <v>538300000</v>
      </c>
      <c r="H62" s="3">
        <v>816100000</v>
      </c>
      <c r="I62" s="3">
        <v>1254700000</v>
      </c>
      <c r="J62" s="3">
        <v>-2061000000</v>
      </c>
      <c r="K62" s="3">
        <v>888600000</v>
      </c>
      <c r="L62" s="3">
        <v>398900000</v>
      </c>
      <c r="M62" s="3">
        <v>518200000</v>
      </c>
      <c r="N62" s="3">
        <v>1868400000</v>
      </c>
      <c r="O62" s="3">
        <v>28700000</v>
      </c>
      <c r="P62" s="3">
        <v>-619600000</v>
      </c>
      <c r="Q62" s="3">
        <v>489500000</v>
      </c>
      <c r="R62" s="3">
        <v>2488000000</v>
      </c>
      <c r="S62" s="3">
        <v>4223100000</v>
      </c>
      <c r="T62" s="3">
        <v>7245300000</v>
      </c>
      <c r="U62" s="3">
        <v>6200000</v>
      </c>
      <c r="V62" s="3">
        <v>-3842800000</v>
      </c>
    </row>
    <row r="63" spans="1:22" x14ac:dyDescent="0.2">
      <c r="A63" s="2">
        <v>34790</v>
      </c>
      <c r="B63" s="3">
        <v>29552500000</v>
      </c>
      <c r="C63" s="3">
        <v>32010200000</v>
      </c>
      <c r="D63" s="3">
        <v>6317600000</v>
      </c>
      <c r="E63" s="3">
        <v>6374000000</v>
      </c>
      <c r="F63" s="3">
        <v>773500000</v>
      </c>
      <c r="G63" s="3">
        <v>574500000</v>
      </c>
      <c r="H63" s="3">
        <v>829600000</v>
      </c>
      <c r="I63" s="3">
        <v>1449300000</v>
      </c>
      <c r="J63" s="3">
        <v>-2934800000</v>
      </c>
      <c r="K63" s="3">
        <v>899700000</v>
      </c>
      <c r="L63" s="3">
        <v>788700000</v>
      </c>
      <c r="M63" s="3">
        <v>1148500000</v>
      </c>
      <c r="N63" s="3">
        <v>3508800000</v>
      </c>
      <c r="O63" s="3">
        <v>112000000</v>
      </c>
      <c r="P63" s="3">
        <v>437800000</v>
      </c>
      <c r="Q63" s="3">
        <v>1036500000</v>
      </c>
      <c r="R63" s="3">
        <v>3071000000</v>
      </c>
      <c r="S63" s="3">
        <v>2413300000</v>
      </c>
      <c r="T63" s="3">
        <v>5238400000</v>
      </c>
      <c r="U63" s="3">
        <v>1471200000</v>
      </c>
      <c r="V63" s="3">
        <v>-3564700000</v>
      </c>
    </row>
    <row r="64" spans="1:22" x14ac:dyDescent="0.2">
      <c r="A64" s="2">
        <v>34881</v>
      </c>
      <c r="B64" s="3">
        <v>31231000000</v>
      </c>
      <c r="C64" s="3">
        <v>33054500000</v>
      </c>
      <c r="D64" s="3">
        <v>6258000000</v>
      </c>
      <c r="E64" s="3">
        <v>6812700000</v>
      </c>
      <c r="F64" s="3">
        <v>731100000</v>
      </c>
      <c r="G64" s="3">
        <v>837700000</v>
      </c>
      <c r="H64" s="3">
        <v>835600000</v>
      </c>
      <c r="I64" s="3">
        <v>1361800000</v>
      </c>
      <c r="J64" s="3">
        <v>-3011000000</v>
      </c>
      <c r="K64" s="3">
        <v>926500000</v>
      </c>
      <c r="L64" s="3">
        <v>510100000</v>
      </c>
      <c r="M64" s="3">
        <v>723900000</v>
      </c>
      <c r="N64" s="3">
        <v>5702200000</v>
      </c>
      <c r="O64" s="3">
        <v>43400000</v>
      </c>
      <c r="P64" s="3">
        <v>3398600000</v>
      </c>
      <c r="Q64" s="3">
        <v>680500000</v>
      </c>
      <c r="R64" s="3">
        <v>2303600000</v>
      </c>
      <c r="S64" s="3">
        <v>3573700000</v>
      </c>
      <c r="T64" s="3">
        <v>5303300000</v>
      </c>
      <c r="U64" s="3">
        <v>3768600000</v>
      </c>
      <c r="V64" s="3">
        <v>-2509400000</v>
      </c>
    </row>
    <row r="65" spans="1:22" x14ac:dyDescent="0.2">
      <c r="A65" s="2">
        <v>34973</v>
      </c>
      <c r="B65" s="3">
        <v>31624100000</v>
      </c>
      <c r="C65" s="3">
        <v>32796900000</v>
      </c>
      <c r="D65" s="3">
        <v>6168200000</v>
      </c>
      <c r="E65" s="3">
        <v>6701700000</v>
      </c>
      <c r="F65" s="3">
        <v>701500000</v>
      </c>
      <c r="G65" s="3">
        <v>680600000</v>
      </c>
      <c r="H65" s="3">
        <v>985600000</v>
      </c>
      <c r="I65" s="3">
        <v>1522900000</v>
      </c>
      <c r="J65" s="3">
        <v>-2222700000</v>
      </c>
      <c r="K65" s="3">
        <v>1153700000</v>
      </c>
      <c r="L65" s="3">
        <v>789400000</v>
      </c>
      <c r="M65" s="3">
        <v>516700000</v>
      </c>
      <c r="N65" s="3">
        <v>3539900000</v>
      </c>
      <c r="O65" s="3">
        <v>53900000</v>
      </c>
      <c r="P65" s="3">
        <v>1002100000</v>
      </c>
      <c r="Q65" s="3">
        <v>462800000</v>
      </c>
      <c r="R65" s="3">
        <v>2537800000</v>
      </c>
      <c r="S65" s="3">
        <v>2886900000</v>
      </c>
      <c r="T65" s="3">
        <v>3662600000</v>
      </c>
      <c r="U65" s="3">
        <v>1798900000</v>
      </c>
      <c r="V65" s="3">
        <v>-1600100000</v>
      </c>
    </row>
    <row r="66" spans="1:22" x14ac:dyDescent="0.2">
      <c r="A66" s="2">
        <v>35065</v>
      </c>
      <c r="B66" s="3">
        <v>31841500000</v>
      </c>
      <c r="C66" s="3">
        <v>33937400000</v>
      </c>
      <c r="D66" s="3">
        <v>6095000000</v>
      </c>
      <c r="E66" s="3">
        <v>7228900000</v>
      </c>
      <c r="F66" s="3">
        <v>742700000</v>
      </c>
      <c r="G66" s="3">
        <v>749700000</v>
      </c>
      <c r="H66" s="3">
        <v>910600000</v>
      </c>
      <c r="I66" s="3">
        <v>1476300000</v>
      </c>
      <c r="J66" s="3">
        <v>-3802500000</v>
      </c>
      <c r="K66" s="3">
        <v>1656300000</v>
      </c>
      <c r="L66" s="3">
        <v>495100000</v>
      </c>
      <c r="M66" s="3">
        <v>978000000</v>
      </c>
      <c r="N66" s="3">
        <v>3138800000</v>
      </c>
      <c r="O66" s="3">
        <v>79600000</v>
      </c>
      <c r="P66" s="3">
        <v>839800000</v>
      </c>
      <c r="Q66" s="3">
        <v>898400000</v>
      </c>
      <c r="R66" s="3">
        <v>2299000000</v>
      </c>
      <c r="S66" s="3">
        <v>2472400000</v>
      </c>
      <c r="T66" s="3">
        <v>7565000000</v>
      </c>
      <c r="U66" s="3">
        <v>1085400000</v>
      </c>
      <c r="V66" s="3">
        <v>-4985600000</v>
      </c>
    </row>
    <row r="67" spans="1:22" x14ac:dyDescent="0.2">
      <c r="A67" s="2">
        <v>35156</v>
      </c>
      <c r="B67" s="3">
        <v>30836100000</v>
      </c>
      <c r="C67" s="3">
        <v>34741100000</v>
      </c>
      <c r="D67" s="3">
        <v>6204100000</v>
      </c>
      <c r="E67" s="3">
        <v>7386600000</v>
      </c>
      <c r="F67" s="3">
        <v>751900000</v>
      </c>
      <c r="G67" s="3">
        <v>845800000</v>
      </c>
      <c r="H67" s="3">
        <v>881800000</v>
      </c>
      <c r="I67" s="3">
        <v>1472400000</v>
      </c>
      <c r="J67" s="3">
        <v>-5772000000</v>
      </c>
      <c r="K67" s="3">
        <v>1116200000</v>
      </c>
      <c r="L67" s="3">
        <v>917800000</v>
      </c>
      <c r="M67" s="3">
        <v>896700000</v>
      </c>
      <c r="N67" s="3">
        <v>6632100000</v>
      </c>
      <c r="O67" s="3">
        <v>170300000</v>
      </c>
      <c r="P67" s="3">
        <v>2627900000</v>
      </c>
      <c r="Q67" s="3">
        <v>726400000</v>
      </c>
      <c r="R67" s="3">
        <v>4004200000</v>
      </c>
      <c r="S67" s="3">
        <v>2151300000</v>
      </c>
      <c r="T67" s="3">
        <v>6682200000</v>
      </c>
      <c r="U67" s="3">
        <v>3358300000</v>
      </c>
      <c r="V67" s="3">
        <v>-6733000000</v>
      </c>
    </row>
    <row r="68" spans="1:22" x14ac:dyDescent="0.2">
      <c r="A68" s="2">
        <v>35247</v>
      </c>
      <c r="B68" s="3">
        <v>30039200000</v>
      </c>
      <c r="C68" s="3">
        <v>35713000000</v>
      </c>
      <c r="D68" s="3">
        <v>6328300000</v>
      </c>
      <c r="E68" s="3">
        <v>7312500000</v>
      </c>
      <c r="F68" s="3">
        <v>813700000</v>
      </c>
      <c r="G68" s="3">
        <v>827700000</v>
      </c>
      <c r="H68" s="3">
        <v>1098100000</v>
      </c>
      <c r="I68" s="3">
        <v>1421700000</v>
      </c>
      <c r="J68" s="3">
        <v>-6995600000</v>
      </c>
      <c r="K68" s="3">
        <v>902200000</v>
      </c>
      <c r="L68" s="3">
        <v>259200000</v>
      </c>
      <c r="M68" s="3">
        <v>1951300000</v>
      </c>
      <c r="N68" s="3">
        <v>5196500000</v>
      </c>
      <c r="O68" s="3">
        <v>185000000</v>
      </c>
      <c r="P68" s="3">
        <v>1064000000</v>
      </c>
      <c r="Q68" s="3">
        <v>1766300000</v>
      </c>
      <c r="R68" s="3">
        <v>4132500000</v>
      </c>
      <c r="S68" s="3">
        <v>2937200000</v>
      </c>
      <c r="T68" s="3">
        <v>2840300000</v>
      </c>
      <c r="U68" s="3">
        <v>-3678000000</v>
      </c>
      <c r="V68" s="3">
        <v>-6190400000</v>
      </c>
    </row>
    <row r="69" spans="1:22" x14ac:dyDescent="0.2">
      <c r="A69" s="2">
        <v>35339</v>
      </c>
      <c r="B69" s="3">
        <v>31710800000</v>
      </c>
      <c r="C69" s="3">
        <v>37382400000</v>
      </c>
      <c r="D69" s="3">
        <v>6342800000</v>
      </c>
      <c r="E69" s="3">
        <v>7673900000</v>
      </c>
      <c r="F69" s="3">
        <v>768300000</v>
      </c>
      <c r="G69" s="3">
        <v>921400000</v>
      </c>
      <c r="H69" s="3">
        <v>977300000</v>
      </c>
      <c r="I69" s="3">
        <v>1712100000</v>
      </c>
      <c r="J69" s="3">
        <v>-7890600000</v>
      </c>
      <c r="K69" s="3">
        <v>1278600000</v>
      </c>
      <c r="L69" s="3">
        <v>1110500000</v>
      </c>
      <c r="M69" s="3">
        <v>2586600000</v>
      </c>
      <c r="N69" s="3">
        <v>6547000000</v>
      </c>
      <c r="O69" s="3">
        <v>217900000</v>
      </c>
      <c r="P69" s="3">
        <v>1421900000</v>
      </c>
      <c r="Q69" s="3">
        <v>2368700000</v>
      </c>
      <c r="R69" s="3">
        <v>5125100000</v>
      </c>
      <c r="S69" s="3">
        <v>5167300000</v>
      </c>
      <c r="T69" s="3">
        <v>7483300000</v>
      </c>
      <c r="U69" s="3">
        <v>622900000</v>
      </c>
      <c r="V69" s="3">
        <v>-5558900000</v>
      </c>
    </row>
    <row r="70" spans="1:22" x14ac:dyDescent="0.2">
      <c r="A70" s="2">
        <v>35431</v>
      </c>
      <c r="B70" s="3">
        <v>31769300000</v>
      </c>
      <c r="C70" s="3">
        <v>35418800000</v>
      </c>
      <c r="D70" s="3">
        <v>6774500000</v>
      </c>
      <c r="E70" s="3">
        <v>7585500000</v>
      </c>
      <c r="F70" s="3">
        <v>777900000</v>
      </c>
      <c r="G70" s="3">
        <v>934500000</v>
      </c>
      <c r="H70" s="3">
        <v>971500000</v>
      </c>
      <c r="I70" s="3">
        <v>1751300000</v>
      </c>
      <c r="J70" s="3">
        <v>-5396900000</v>
      </c>
      <c r="K70" s="3">
        <v>1118100000</v>
      </c>
      <c r="L70" s="3">
        <v>779100000</v>
      </c>
      <c r="M70" s="3">
        <v>519600000</v>
      </c>
      <c r="N70" s="3">
        <v>3051400000</v>
      </c>
      <c r="O70" s="3">
        <v>149500000</v>
      </c>
      <c r="P70" s="3">
        <v>685900000</v>
      </c>
      <c r="Q70" s="3">
        <v>370100000</v>
      </c>
      <c r="R70" s="3">
        <v>2365500000</v>
      </c>
      <c r="S70" s="3">
        <v>1184000000</v>
      </c>
      <c r="T70" s="3">
        <v>4398800000</v>
      </c>
      <c r="U70" s="3">
        <v>-3339500000</v>
      </c>
      <c r="V70" s="3">
        <v>-8809900000</v>
      </c>
    </row>
    <row r="71" spans="1:22" x14ac:dyDescent="0.2">
      <c r="A71" s="2">
        <v>35521</v>
      </c>
      <c r="B71" s="3">
        <v>34427600000</v>
      </c>
      <c r="C71" s="3">
        <v>35121400000</v>
      </c>
      <c r="D71" s="3">
        <v>7035700000</v>
      </c>
      <c r="E71" s="3">
        <v>7731700000</v>
      </c>
      <c r="F71" s="3">
        <v>859800000</v>
      </c>
      <c r="G71" s="3">
        <v>919600000</v>
      </c>
      <c r="H71" s="3">
        <v>814800000</v>
      </c>
      <c r="I71" s="3">
        <v>1592400000</v>
      </c>
      <c r="J71" s="3">
        <v>-2227200000</v>
      </c>
      <c r="K71" s="3">
        <v>1006200000</v>
      </c>
      <c r="L71" s="3">
        <v>971100000</v>
      </c>
      <c r="M71" s="3">
        <v>456900000</v>
      </c>
      <c r="N71" s="3">
        <v>6305600000</v>
      </c>
      <c r="O71" s="3">
        <v>-47300000</v>
      </c>
      <c r="P71" s="3">
        <v>2496100000</v>
      </c>
      <c r="Q71" s="3">
        <v>504200000</v>
      </c>
      <c r="R71" s="3">
        <v>3809500000</v>
      </c>
      <c r="S71" s="3">
        <v>3013700000</v>
      </c>
      <c r="T71" s="3">
        <v>4298500000</v>
      </c>
      <c r="U71" s="3">
        <v>3998000000</v>
      </c>
      <c r="V71" s="3">
        <v>-3080300000</v>
      </c>
    </row>
    <row r="72" spans="1:22" x14ac:dyDescent="0.2">
      <c r="A72" s="2">
        <v>35612</v>
      </c>
      <c r="B72" s="3">
        <v>34226600000</v>
      </c>
      <c r="C72" s="3">
        <v>35363100000</v>
      </c>
      <c r="D72" s="3">
        <v>7139700000</v>
      </c>
      <c r="E72" s="3">
        <v>7895500000</v>
      </c>
      <c r="F72" s="3">
        <v>862000000</v>
      </c>
      <c r="G72" s="3">
        <v>965000000</v>
      </c>
      <c r="H72" s="3">
        <v>944800000</v>
      </c>
      <c r="I72" s="3">
        <v>1800500000</v>
      </c>
      <c r="J72" s="3">
        <v>-2851000000</v>
      </c>
      <c r="K72" s="3">
        <v>1264400000</v>
      </c>
      <c r="L72" s="3">
        <v>695100000</v>
      </c>
      <c r="M72" s="3">
        <v>100400000</v>
      </c>
      <c r="N72" s="3">
        <v>5608500000</v>
      </c>
      <c r="O72" s="3">
        <v>248700000</v>
      </c>
      <c r="P72" s="3">
        <v>753500000</v>
      </c>
      <c r="Q72" s="3">
        <v>-148300000</v>
      </c>
      <c r="R72" s="3">
        <v>4855000000</v>
      </c>
      <c r="S72" s="3">
        <v>2087900000</v>
      </c>
      <c r="T72" s="3">
        <v>-1689500000</v>
      </c>
      <c r="U72" s="3">
        <v>-2600100000</v>
      </c>
      <c r="V72" s="3">
        <v>-3697300000</v>
      </c>
    </row>
    <row r="73" spans="1:22" x14ac:dyDescent="0.2">
      <c r="A73" s="2">
        <v>35704</v>
      </c>
      <c r="B73" s="3">
        <v>31943200000</v>
      </c>
      <c r="C73" s="3">
        <v>33208300000</v>
      </c>
      <c r="D73" s="3">
        <v>7303700000</v>
      </c>
      <c r="E73" s="3">
        <v>6285300000</v>
      </c>
      <c r="F73" s="3">
        <v>1382400000</v>
      </c>
      <c r="G73" s="3">
        <v>717900000</v>
      </c>
      <c r="H73" s="3">
        <v>1025900000</v>
      </c>
      <c r="I73" s="3">
        <v>1780400000</v>
      </c>
      <c r="J73" s="3">
        <v>-336700000</v>
      </c>
      <c r="K73" s="3">
        <v>1022600000</v>
      </c>
      <c r="L73" s="3">
        <v>855800000</v>
      </c>
      <c r="M73" s="3">
        <v>-2152800000</v>
      </c>
      <c r="N73" s="3">
        <v>-1657400000</v>
      </c>
      <c r="O73" s="3">
        <v>-31400000</v>
      </c>
      <c r="P73" s="3">
        <v>-1410500000</v>
      </c>
      <c r="Q73" s="3">
        <v>-2121400000</v>
      </c>
      <c r="R73" s="3">
        <v>-246900000</v>
      </c>
      <c r="S73" s="3">
        <v>5769800000</v>
      </c>
      <c r="T73" s="3">
        <v>-2273900000</v>
      </c>
      <c r="U73" s="3">
        <v>-9980100000</v>
      </c>
      <c r="V73" s="3">
        <v>-2197800000</v>
      </c>
    </row>
    <row r="74" spans="1:22" x14ac:dyDescent="0.2">
      <c r="A74" s="2">
        <v>35796</v>
      </c>
      <c r="B74" s="3">
        <v>33640800000</v>
      </c>
      <c r="C74" s="3">
        <v>21779400000</v>
      </c>
      <c r="D74" s="3">
        <v>6859800000</v>
      </c>
      <c r="E74" s="3">
        <v>5523500000</v>
      </c>
      <c r="F74" s="3">
        <v>1746700000</v>
      </c>
      <c r="G74" s="3">
        <v>512800000</v>
      </c>
      <c r="H74" s="3">
        <v>943800000</v>
      </c>
      <c r="I74" s="3">
        <v>1907500000</v>
      </c>
      <c r="J74" s="3">
        <v>13467900000</v>
      </c>
      <c r="K74" s="3">
        <v>558000000</v>
      </c>
      <c r="L74" s="3">
        <v>528600000</v>
      </c>
      <c r="M74" s="3">
        <v>-1096700000</v>
      </c>
      <c r="N74" s="3">
        <v>2987900000</v>
      </c>
      <c r="O74" s="3">
        <v>-136300000</v>
      </c>
      <c r="P74" s="3">
        <v>2753900000</v>
      </c>
      <c r="Q74" s="3">
        <v>-960400000</v>
      </c>
      <c r="R74" s="3">
        <v>234000000</v>
      </c>
      <c r="S74" s="3">
        <v>863900000</v>
      </c>
      <c r="T74" s="3">
        <v>-3502900000</v>
      </c>
      <c r="U74" s="3">
        <v>9357000000</v>
      </c>
      <c r="V74" s="3">
        <v>9947300000</v>
      </c>
    </row>
    <row r="75" spans="1:22" x14ac:dyDescent="0.2">
      <c r="A75" s="2">
        <v>35886</v>
      </c>
      <c r="B75" s="3">
        <v>31586500000</v>
      </c>
      <c r="C75" s="3">
        <v>22243700000</v>
      </c>
      <c r="D75" s="3">
        <v>6646000000</v>
      </c>
      <c r="E75" s="3">
        <v>6101600000</v>
      </c>
      <c r="F75" s="3">
        <v>1267300000</v>
      </c>
      <c r="G75" s="3">
        <v>594600000</v>
      </c>
      <c r="H75" s="3">
        <v>899700000</v>
      </c>
      <c r="I75" s="3">
        <v>1887300000</v>
      </c>
      <c r="J75" s="3">
        <v>9572300000</v>
      </c>
      <c r="K75" s="3">
        <v>541800000</v>
      </c>
      <c r="L75" s="3">
        <v>1376700000</v>
      </c>
      <c r="M75" s="3">
        <v>1240200000</v>
      </c>
      <c r="N75" s="3">
        <v>2027900000</v>
      </c>
      <c r="O75" s="3">
        <v>1900000</v>
      </c>
      <c r="P75" s="3">
        <v>-15300000</v>
      </c>
      <c r="Q75" s="3">
        <v>1238300000</v>
      </c>
      <c r="R75" s="3">
        <v>2043200000</v>
      </c>
      <c r="S75" s="3">
        <v>-1541900000</v>
      </c>
      <c r="T75" s="3">
        <v>-457000000</v>
      </c>
      <c r="U75" s="3">
        <v>11262000000</v>
      </c>
      <c r="V75" s="3">
        <v>8774500000</v>
      </c>
    </row>
    <row r="76" spans="1:22" x14ac:dyDescent="0.2">
      <c r="A76" s="2">
        <v>35977</v>
      </c>
      <c r="B76" s="3">
        <v>30610500000</v>
      </c>
      <c r="C76" s="3">
        <v>20832600000</v>
      </c>
      <c r="D76" s="3">
        <v>6758900000</v>
      </c>
      <c r="E76" s="3">
        <v>6286200000</v>
      </c>
      <c r="F76" s="3">
        <v>1117200000</v>
      </c>
      <c r="G76" s="3">
        <v>695400000</v>
      </c>
      <c r="H76" s="3">
        <v>892300000</v>
      </c>
      <c r="I76" s="3">
        <v>2341100000</v>
      </c>
      <c r="J76" s="3">
        <v>9223600000</v>
      </c>
      <c r="K76" s="3">
        <v>1391100000</v>
      </c>
      <c r="L76" s="3">
        <v>2357000000</v>
      </c>
      <c r="M76" s="3">
        <v>169100000</v>
      </c>
      <c r="N76" s="3">
        <v>-3595700000</v>
      </c>
      <c r="O76" s="3">
        <v>27700000</v>
      </c>
      <c r="P76" s="3">
        <v>-195700000</v>
      </c>
      <c r="Q76" s="3">
        <v>141400000</v>
      </c>
      <c r="R76" s="3">
        <v>-3400000000</v>
      </c>
      <c r="S76" s="3">
        <v>-2626700000</v>
      </c>
      <c r="T76" s="3">
        <v>-2262400000</v>
      </c>
      <c r="U76" s="3">
        <v>5543800000</v>
      </c>
      <c r="V76" s="3">
        <v>8091100000</v>
      </c>
    </row>
    <row r="77" spans="1:22" x14ac:dyDescent="0.2">
      <c r="A77" s="2">
        <v>36069</v>
      </c>
      <c r="B77" s="3">
        <v>31701100000</v>
      </c>
      <c r="C77" s="3">
        <v>23069400000</v>
      </c>
      <c r="D77" s="3">
        <v>7166000000</v>
      </c>
      <c r="E77" s="3">
        <v>6637900000</v>
      </c>
      <c r="F77" s="3">
        <v>1174300000</v>
      </c>
      <c r="G77" s="3">
        <v>684100000</v>
      </c>
      <c r="H77" s="3">
        <v>1076800000</v>
      </c>
      <c r="I77" s="3">
        <v>2877800000</v>
      </c>
      <c r="J77" s="3">
        <v>7849000000</v>
      </c>
      <c r="K77" s="3">
        <v>1729400000</v>
      </c>
      <c r="L77" s="3">
        <v>1726900000</v>
      </c>
      <c r="M77" s="3">
        <v>1686300000</v>
      </c>
      <c r="N77" s="3">
        <v>-645300000</v>
      </c>
      <c r="O77" s="3">
        <v>65100000</v>
      </c>
      <c r="P77" s="3">
        <v>1313300000</v>
      </c>
      <c r="Q77" s="3">
        <v>1621200000</v>
      </c>
      <c r="R77" s="3">
        <v>-1958600000</v>
      </c>
      <c r="S77" s="3">
        <v>-1578400000</v>
      </c>
      <c r="T77" s="3">
        <v>-1545900000</v>
      </c>
      <c r="U77" s="3">
        <v>4812200000</v>
      </c>
      <c r="V77" s="3">
        <v>7156500000</v>
      </c>
    </row>
    <row r="78" spans="1:22" x14ac:dyDescent="0.2">
      <c r="A78" s="2">
        <v>36161</v>
      </c>
      <c r="B78" s="3">
        <v>31889100000</v>
      </c>
      <c r="C78" s="3">
        <v>23755400000</v>
      </c>
      <c r="D78" s="3">
        <v>6853400000</v>
      </c>
      <c r="E78" s="3">
        <v>6482900000</v>
      </c>
      <c r="F78" s="3">
        <v>1118800000</v>
      </c>
      <c r="G78" s="3">
        <v>850200000</v>
      </c>
      <c r="H78" s="3">
        <v>1027500000</v>
      </c>
      <c r="I78" s="3">
        <v>2578400000</v>
      </c>
      <c r="J78" s="3">
        <v>7221900000</v>
      </c>
      <c r="K78" s="3">
        <v>1124700000</v>
      </c>
      <c r="L78" s="3">
        <v>1716200000</v>
      </c>
      <c r="M78" s="3">
        <v>404700000</v>
      </c>
      <c r="N78" s="3">
        <v>1338400000</v>
      </c>
      <c r="O78" s="3">
        <v>-42900000</v>
      </c>
      <c r="P78" s="3">
        <v>2782200000</v>
      </c>
      <c r="Q78" s="3">
        <v>447600000</v>
      </c>
      <c r="R78" s="3">
        <v>-1443800000</v>
      </c>
      <c r="S78" s="3">
        <v>-863900000</v>
      </c>
      <c r="T78" s="3">
        <v>-1763500000</v>
      </c>
      <c r="U78" s="3">
        <v>6314000000</v>
      </c>
      <c r="V78" s="3">
        <v>5737200000</v>
      </c>
    </row>
    <row r="79" spans="1:22" x14ac:dyDescent="0.2">
      <c r="A79" s="2">
        <v>36251</v>
      </c>
      <c r="B79" s="3">
        <v>32649500000</v>
      </c>
      <c r="C79" s="3">
        <v>25988900000</v>
      </c>
      <c r="D79" s="3">
        <v>6669400000</v>
      </c>
      <c r="E79" s="3">
        <v>6747000000</v>
      </c>
      <c r="F79" s="3">
        <v>1055100000</v>
      </c>
      <c r="G79" s="3">
        <v>864900000</v>
      </c>
      <c r="H79" s="3">
        <v>1128500000</v>
      </c>
      <c r="I79" s="3">
        <v>2470900000</v>
      </c>
      <c r="J79" s="3">
        <v>5430800000</v>
      </c>
      <c r="K79" s="3">
        <v>587000000</v>
      </c>
      <c r="L79" s="3">
        <v>2383500000</v>
      </c>
      <c r="M79" s="3">
        <v>-114000000</v>
      </c>
      <c r="N79" s="3">
        <v>3904900000</v>
      </c>
      <c r="O79" s="3">
        <v>208100000</v>
      </c>
      <c r="P79" s="3">
        <v>4607000000</v>
      </c>
      <c r="Q79" s="3">
        <v>-322100000</v>
      </c>
      <c r="R79" s="3">
        <v>-702100000</v>
      </c>
      <c r="S79" s="3">
        <v>1494400000</v>
      </c>
      <c r="T79" s="3">
        <v>-3848000000</v>
      </c>
      <c r="U79" s="3">
        <v>4963400000</v>
      </c>
      <c r="V79" s="3">
        <v>4460300000</v>
      </c>
    </row>
    <row r="80" spans="1:22" x14ac:dyDescent="0.2">
      <c r="A80" s="2">
        <v>36342</v>
      </c>
      <c r="B80" s="3">
        <v>33945700000</v>
      </c>
      <c r="C80" s="3">
        <v>28832600000</v>
      </c>
      <c r="D80" s="3">
        <v>6973500000</v>
      </c>
      <c r="E80" s="3">
        <v>6429500000</v>
      </c>
      <c r="F80" s="3">
        <v>1150600000</v>
      </c>
      <c r="G80" s="3">
        <v>761200000</v>
      </c>
      <c r="H80" s="3">
        <v>1155200000</v>
      </c>
      <c r="I80" s="3">
        <v>2432000000</v>
      </c>
      <c r="J80" s="3">
        <v>4769700000</v>
      </c>
      <c r="K80" s="3">
        <v>647700000</v>
      </c>
      <c r="L80" s="3">
        <v>3097100000</v>
      </c>
      <c r="M80" s="3">
        <v>-971800000</v>
      </c>
      <c r="N80" s="3">
        <v>-2098500000</v>
      </c>
      <c r="O80" s="3">
        <v>282200000</v>
      </c>
      <c r="P80" s="3">
        <v>-615800000</v>
      </c>
      <c r="Q80" s="3">
        <v>-1254000000</v>
      </c>
      <c r="R80" s="3">
        <v>-1482700000</v>
      </c>
      <c r="S80" s="3">
        <v>3054800000</v>
      </c>
      <c r="T80" s="3">
        <v>-994000000</v>
      </c>
      <c r="U80" s="3">
        <v>2672500000</v>
      </c>
      <c r="V80" s="3">
        <v>5445000000</v>
      </c>
    </row>
    <row r="81" spans="1:22" x14ac:dyDescent="0.2">
      <c r="A81" s="2">
        <v>36434</v>
      </c>
      <c r="B81" s="3">
        <v>37546300000</v>
      </c>
      <c r="C81" s="3">
        <v>32007400000</v>
      </c>
      <c r="D81" s="3">
        <v>7730200000</v>
      </c>
      <c r="E81" s="3">
        <v>7525100000</v>
      </c>
      <c r="F81" s="3">
        <v>1039400000</v>
      </c>
      <c r="G81" s="3">
        <v>1054700000</v>
      </c>
      <c r="H81" s="3">
        <v>1116200000</v>
      </c>
      <c r="I81" s="3">
        <v>2483000000</v>
      </c>
      <c r="J81" s="3">
        <v>4361900000</v>
      </c>
      <c r="K81" s="3">
        <v>1607800000</v>
      </c>
      <c r="L81" s="3">
        <v>3529500000</v>
      </c>
      <c r="M81" s="3">
        <v>-600900000</v>
      </c>
      <c r="N81" s="3">
        <v>4763100000</v>
      </c>
      <c r="O81" s="3">
        <v>-176900000</v>
      </c>
      <c r="P81" s="3">
        <v>5298800000</v>
      </c>
      <c r="Q81" s="3">
        <v>-424000000</v>
      </c>
      <c r="R81" s="3">
        <v>-535700000</v>
      </c>
      <c r="S81" s="3">
        <v>-1788600000</v>
      </c>
      <c r="T81" s="3">
        <v>-2321200000</v>
      </c>
      <c r="U81" s="3">
        <v>9033000000</v>
      </c>
      <c r="V81" s="3">
        <v>2728300000</v>
      </c>
    </row>
    <row r="82" spans="1:22" x14ac:dyDescent="0.2">
      <c r="A82" s="2">
        <v>36526</v>
      </c>
      <c r="B82" s="3">
        <v>40330400000</v>
      </c>
      <c r="C82" s="3">
        <v>37087300000</v>
      </c>
      <c r="D82" s="3">
        <v>7597400000</v>
      </c>
      <c r="E82" s="3">
        <v>7959900000</v>
      </c>
      <c r="F82" s="3">
        <v>1058000000</v>
      </c>
      <c r="G82" s="3">
        <v>1050400000</v>
      </c>
      <c r="H82" s="3">
        <v>1443000000</v>
      </c>
      <c r="I82" s="3">
        <v>2551000000</v>
      </c>
      <c r="J82" s="3">
        <v>1780200000</v>
      </c>
      <c r="K82" s="3">
        <v>1101800000</v>
      </c>
      <c r="L82" s="3">
        <v>1981300000</v>
      </c>
      <c r="M82" s="3">
        <v>1575400000</v>
      </c>
      <c r="N82" s="3">
        <v>8637800000</v>
      </c>
      <c r="O82" s="3">
        <v>436600000</v>
      </c>
      <c r="P82" s="3">
        <v>6798800000</v>
      </c>
      <c r="Q82" s="3">
        <v>1138800000</v>
      </c>
      <c r="R82" s="3">
        <v>1839000000</v>
      </c>
      <c r="S82" s="3">
        <v>2862700000</v>
      </c>
      <c r="T82" s="3">
        <v>5923200000</v>
      </c>
      <c r="U82" s="3">
        <v>10561500000</v>
      </c>
      <c r="V82" s="3">
        <v>-454000000</v>
      </c>
    </row>
    <row r="83" spans="1:22" x14ac:dyDescent="0.2">
      <c r="A83" s="2">
        <v>36617</v>
      </c>
      <c r="B83" s="3">
        <v>42335400000</v>
      </c>
      <c r="C83" s="3">
        <v>38655400000</v>
      </c>
      <c r="D83" s="3">
        <v>8149500000</v>
      </c>
      <c r="E83" s="3">
        <v>8403100000</v>
      </c>
      <c r="F83" s="3">
        <v>1067300000</v>
      </c>
      <c r="G83" s="3">
        <v>1090900000</v>
      </c>
      <c r="H83" s="3">
        <v>1878300000</v>
      </c>
      <c r="I83" s="3">
        <v>2829900000</v>
      </c>
      <c r="J83" s="3">
        <v>2451200000</v>
      </c>
      <c r="K83" s="3">
        <v>858400000</v>
      </c>
      <c r="L83" s="3">
        <v>3816400000</v>
      </c>
      <c r="M83" s="3">
        <v>204600000</v>
      </c>
      <c r="N83" s="3">
        <v>2032600000</v>
      </c>
      <c r="O83" s="3">
        <v>268400000</v>
      </c>
      <c r="P83" s="3">
        <v>3323900000</v>
      </c>
      <c r="Q83" s="3">
        <v>-63800000</v>
      </c>
      <c r="R83" s="3">
        <v>-1291300000</v>
      </c>
      <c r="S83" s="3">
        <v>-1088700000</v>
      </c>
      <c r="T83" s="3">
        <v>-1065500000</v>
      </c>
      <c r="U83" s="3">
        <v>6764900000</v>
      </c>
      <c r="V83" s="3">
        <v>1879000000</v>
      </c>
    </row>
    <row r="84" spans="1:22" x14ac:dyDescent="0.2">
      <c r="A84" s="2">
        <v>36708</v>
      </c>
      <c r="B84" s="3">
        <v>45054100000</v>
      </c>
      <c r="C84" s="3">
        <v>39698300000</v>
      </c>
      <c r="D84" s="3">
        <v>8302900000</v>
      </c>
      <c r="E84" s="3">
        <v>8429100000</v>
      </c>
      <c r="F84" s="3">
        <v>1130400000</v>
      </c>
      <c r="G84" s="3">
        <v>1198500000</v>
      </c>
      <c r="H84" s="3">
        <v>1670700000</v>
      </c>
      <c r="I84" s="3">
        <v>2944700000</v>
      </c>
      <c r="J84" s="3">
        <v>3887500000</v>
      </c>
      <c r="K84" s="3">
        <v>1984500000</v>
      </c>
      <c r="L84" s="3">
        <v>2612600000</v>
      </c>
      <c r="M84" s="3">
        <v>-1214300000</v>
      </c>
      <c r="N84" s="3">
        <v>988300000</v>
      </c>
      <c r="O84" s="3">
        <v>-152000000</v>
      </c>
      <c r="P84" s="3">
        <v>1154400000</v>
      </c>
      <c r="Q84" s="3">
        <v>-1062300000</v>
      </c>
      <c r="R84" s="3">
        <v>-166100000</v>
      </c>
      <c r="S84" s="3">
        <v>-844700000</v>
      </c>
      <c r="T84" s="3">
        <v>-2958100000</v>
      </c>
      <c r="U84" s="3">
        <v>3986700000</v>
      </c>
      <c r="V84" s="3">
        <v>3410300000</v>
      </c>
    </row>
    <row r="85" spans="1:22" x14ac:dyDescent="0.2">
      <c r="A85" s="2">
        <v>36800</v>
      </c>
      <c r="B85" s="3">
        <v>41803700000</v>
      </c>
      <c r="C85" s="3">
        <v>38690100000</v>
      </c>
      <c r="D85" s="3">
        <v>8506600000</v>
      </c>
      <c r="E85" s="3">
        <v>8610200000</v>
      </c>
      <c r="F85" s="3">
        <v>1185100000</v>
      </c>
      <c r="G85" s="3">
        <v>1315200000</v>
      </c>
      <c r="H85" s="3">
        <v>2044900000</v>
      </c>
      <c r="I85" s="3">
        <v>2863000000</v>
      </c>
      <c r="J85" s="3">
        <v>2061800000</v>
      </c>
      <c r="K85" s="3">
        <v>897400000</v>
      </c>
      <c r="L85" s="3">
        <v>3099100000</v>
      </c>
      <c r="M85" s="3">
        <v>-45400000</v>
      </c>
      <c r="N85" s="3">
        <v>1038300000</v>
      </c>
      <c r="O85" s="3">
        <v>-72900000</v>
      </c>
      <c r="P85" s="3">
        <v>1816500000</v>
      </c>
      <c r="Q85" s="3">
        <v>27500000</v>
      </c>
      <c r="R85" s="3">
        <v>-778200000</v>
      </c>
      <c r="S85" s="3">
        <v>2113900000</v>
      </c>
      <c r="T85" s="3">
        <v>-3275800000</v>
      </c>
      <c r="U85" s="3">
        <v>2458100000</v>
      </c>
      <c r="V85" s="3">
        <v>4690500000</v>
      </c>
    </row>
    <row r="86" spans="1:22" x14ac:dyDescent="0.2">
      <c r="A86" s="2">
        <v>36892</v>
      </c>
      <c r="B86" s="3">
        <v>39564300000</v>
      </c>
      <c r="C86" s="3">
        <v>36093400000</v>
      </c>
      <c r="D86" s="3">
        <v>8072500000</v>
      </c>
      <c r="E86" s="3">
        <v>7856500000</v>
      </c>
      <c r="F86" s="3">
        <v>1120400000</v>
      </c>
      <c r="G86" s="3">
        <v>1268100000</v>
      </c>
      <c r="H86" s="3">
        <v>1762000000</v>
      </c>
      <c r="I86" s="3">
        <v>2903200000</v>
      </c>
      <c r="J86" s="3">
        <v>2398000000</v>
      </c>
      <c r="K86" s="3">
        <v>465700000</v>
      </c>
      <c r="L86" s="3">
        <v>1502900000</v>
      </c>
      <c r="M86" s="3">
        <v>1145600000</v>
      </c>
      <c r="N86" s="3">
        <v>2015900000</v>
      </c>
      <c r="O86" s="3">
        <v>254700000</v>
      </c>
      <c r="P86" s="3">
        <v>2737100000</v>
      </c>
      <c r="Q86" s="3">
        <v>890900000</v>
      </c>
      <c r="R86" s="3">
        <v>-721200000</v>
      </c>
      <c r="S86" s="3">
        <v>-1260900000</v>
      </c>
      <c r="T86" s="3">
        <v>-5969200000</v>
      </c>
      <c r="U86" s="3">
        <v>139500000</v>
      </c>
      <c r="V86" s="3">
        <v>3009400000</v>
      </c>
    </row>
    <row r="87" spans="1:22" x14ac:dyDescent="0.2">
      <c r="A87" s="2">
        <v>36982</v>
      </c>
      <c r="B87" s="3">
        <v>37039800000</v>
      </c>
      <c r="C87" s="3">
        <v>34058200000</v>
      </c>
      <c r="D87" s="3">
        <v>8120300000</v>
      </c>
      <c r="E87" s="3">
        <v>8360300000</v>
      </c>
      <c r="F87" s="3">
        <v>1141500000</v>
      </c>
      <c r="G87" s="3">
        <v>1370200000</v>
      </c>
      <c r="H87" s="3">
        <v>1947200000</v>
      </c>
      <c r="I87" s="3">
        <v>2636700000</v>
      </c>
      <c r="J87" s="3">
        <v>1823400000</v>
      </c>
      <c r="K87" s="3">
        <v>1447400000</v>
      </c>
      <c r="L87" s="3">
        <v>2628000000</v>
      </c>
      <c r="M87" s="3">
        <v>598900000</v>
      </c>
      <c r="N87" s="3">
        <v>3363700000</v>
      </c>
      <c r="O87" s="3">
        <v>-10700000</v>
      </c>
      <c r="P87" s="3">
        <v>2128500000</v>
      </c>
      <c r="Q87" s="3">
        <v>609600000</v>
      </c>
      <c r="R87" s="3">
        <v>1235200000</v>
      </c>
      <c r="S87" s="3">
        <v>516900000</v>
      </c>
      <c r="T87" s="3">
        <v>-5274600000</v>
      </c>
      <c r="U87" s="3">
        <v>49000000</v>
      </c>
      <c r="V87" s="3">
        <v>1923500000</v>
      </c>
    </row>
    <row r="88" spans="1:22" x14ac:dyDescent="0.2">
      <c r="A88" s="2">
        <v>37073</v>
      </c>
      <c r="B88" s="3">
        <v>35236800000</v>
      </c>
      <c r="C88" s="3">
        <v>34149800000</v>
      </c>
      <c r="D88" s="3">
        <v>7667500000</v>
      </c>
      <c r="E88" s="3">
        <v>8428400000</v>
      </c>
      <c r="F88" s="3">
        <v>1112900000</v>
      </c>
      <c r="G88" s="3">
        <v>1582700000</v>
      </c>
      <c r="H88" s="3">
        <v>1818700000</v>
      </c>
      <c r="I88" s="3">
        <v>2750600000</v>
      </c>
      <c r="J88" s="3">
        <v>-1075600000</v>
      </c>
      <c r="K88" s="3">
        <v>259900000</v>
      </c>
      <c r="L88" s="3">
        <v>1441500000</v>
      </c>
      <c r="M88" s="3">
        <v>885600000</v>
      </c>
      <c r="N88" s="3">
        <v>332800000</v>
      </c>
      <c r="O88" s="3">
        <v>100100000</v>
      </c>
      <c r="P88" s="3">
        <v>1851500000</v>
      </c>
      <c r="Q88" s="3">
        <v>785500000</v>
      </c>
      <c r="R88" s="3">
        <v>-1518700000</v>
      </c>
      <c r="S88" s="3">
        <v>-3272000000</v>
      </c>
      <c r="T88" s="3">
        <v>-1894700000</v>
      </c>
      <c r="U88" s="3">
        <v>3748100000</v>
      </c>
      <c r="V88" s="3">
        <v>1768900000</v>
      </c>
    </row>
    <row r="89" spans="1:22" x14ac:dyDescent="0.2">
      <c r="A89" s="2">
        <v>37165</v>
      </c>
      <c r="B89" s="3">
        <v>34578700000</v>
      </c>
      <c r="C89" s="3">
        <v>32711800000</v>
      </c>
      <c r="D89" s="3">
        <v>6916200000</v>
      </c>
      <c r="E89" s="3">
        <v>8397800000</v>
      </c>
      <c r="F89" s="3">
        <v>1101600000</v>
      </c>
      <c r="G89" s="3">
        <v>1516600000</v>
      </c>
      <c r="H89" s="3">
        <v>1749900000</v>
      </c>
      <c r="I89" s="3">
        <v>2701000000</v>
      </c>
      <c r="J89" s="3">
        <v>-980800000</v>
      </c>
      <c r="K89" s="3">
        <v>570500000</v>
      </c>
      <c r="L89" s="3">
        <v>949900000</v>
      </c>
      <c r="M89" s="3">
        <v>2890900000</v>
      </c>
      <c r="N89" s="3">
        <v>6514900000</v>
      </c>
      <c r="O89" s="3">
        <v>147600000</v>
      </c>
      <c r="P89" s="3">
        <v>3548600000</v>
      </c>
      <c r="Q89" s="3">
        <v>2743300000</v>
      </c>
      <c r="R89" s="3">
        <v>2966300000</v>
      </c>
      <c r="S89" s="3">
        <v>-2629200000</v>
      </c>
      <c r="T89" s="3">
        <v>-4581800000</v>
      </c>
      <c r="U89" s="3">
        <v>3639200000</v>
      </c>
      <c r="V89" s="3">
        <v>1586900000</v>
      </c>
    </row>
    <row r="90" spans="1:22" x14ac:dyDescent="0.2">
      <c r="A90" s="2">
        <v>37257</v>
      </c>
      <c r="B90" s="3">
        <v>36687900000</v>
      </c>
      <c r="C90" s="3">
        <v>32054900000</v>
      </c>
      <c r="D90" s="3">
        <v>7110600000</v>
      </c>
      <c r="E90" s="3">
        <v>8676300000</v>
      </c>
      <c r="F90" s="3">
        <v>1220100000</v>
      </c>
      <c r="G90" s="3">
        <v>1541500000</v>
      </c>
      <c r="H90" s="3">
        <v>1620900000</v>
      </c>
      <c r="I90" s="3">
        <v>2381600000</v>
      </c>
      <c r="J90" s="3">
        <v>1985200000</v>
      </c>
      <c r="K90" s="3">
        <v>677700000</v>
      </c>
      <c r="L90" s="3">
        <v>1345800000</v>
      </c>
      <c r="M90" s="3">
        <v>-73200000.000000104</v>
      </c>
      <c r="N90" s="3">
        <v>-1261700000</v>
      </c>
      <c r="O90" s="3">
        <v>222000000</v>
      </c>
      <c r="P90" s="3">
        <v>-797800000</v>
      </c>
      <c r="Q90" s="3">
        <v>-295200000</v>
      </c>
      <c r="R90" s="3">
        <v>-463900000</v>
      </c>
      <c r="S90" s="3">
        <v>-818100000</v>
      </c>
      <c r="T90" s="3">
        <v>3041500000</v>
      </c>
      <c r="U90" s="3">
        <v>3284000000</v>
      </c>
      <c r="V90" s="3">
        <v>-14400000</v>
      </c>
    </row>
    <row r="91" spans="1:22" x14ac:dyDescent="0.2">
      <c r="A91" s="2">
        <v>37347</v>
      </c>
      <c r="B91" s="3">
        <v>39205800000</v>
      </c>
      <c r="C91" s="3">
        <v>35485500000</v>
      </c>
      <c r="D91" s="3">
        <v>7822300000</v>
      </c>
      <c r="E91" s="3">
        <v>9035700000</v>
      </c>
      <c r="F91" s="3">
        <v>1276000000</v>
      </c>
      <c r="G91" s="3">
        <v>1867200000</v>
      </c>
      <c r="H91" s="3">
        <v>1719900000</v>
      </c>
      <c r="I91" s="3">
        <v>2597700000</v>
      </c>
      <c r="J91" s="3">
        <v>1037900000</v>
      </c>
      <c r="K91" s="3">
        <v>842600000</v>
      </c>
      <c r="L91" s="3">
        <v>1527700000</v>
      </c>
      <c r="M91" s="3">
        <v>2510500000</v>
      </c>
      <c r="N91" s="3">
        <v>-1370000000</v>
      </c>
      <c r="O91" s="3">
        <v>730300000</v>
      </c>
      <c r="P91" s="3">
        <v>-1872600000</v>
      </c>
      <c r="Q91" s="3">
        <v>1780200000</v>
      </c>
      <c r="R91" s="3">
        <v>502600000</v>
      </c>
      <c r="S91" s="3">
        <v>-2576400000</v>
      </c>
      <c r="T91" s="3">
        <v>1504500000</v>
      </c>
      <c r="U91" s="3">
        <v>2079700000</v>
      </c>
      <c r="V91" s="3">
        <v>978900000</v>
      </c>
    </row>
    <row r="92" spans="1:22" x14ac:dyDescent="0.2">
      <c r="A92" s="2">
        <v>37438</v>
      </c>
      <c r="B92" s="3">
        <v>41433700000</v>
      </c>
      <c r="C92" s="3">
        <v>38672600000</v>
      </c>
      <c r="D92" s="3">
        <v>8144200000</v>
      </c>
      <c r="E92" s="3">
        <v>9591600000</v>
      </c>
      <c r="F92" s="3">
        <v>1353200000</v>
      </c>
      <c r="G92" s="3">
        <v>1948800000</v>
      </c>
      <c r="H92" s="3">
        <v>1911000000</v>
      </c>
      <c r="I92" s="3">
        <v>2072400000</v>
      </c>
      <c r="J92" s="3">
        <v>556700000</v>
      </c>
      <c r="K92" s="3">
        <v>653900000</v>
      </c>
      <c r="L92" s="3">
        <v>860800000</v>
      </c>
      <c r="M92" s="3">
        <v>733700000</v>
      </c>
      <c r="N92" s="3">
        <v>1926800000</v>
      </c>
      <c r="O92" s="3">
        <v>160100000</v>
      </c>
      <c r="P92" s="3">
        <v>388800000</v>
      </c>
      <c r="Q92" s="3">
        <v>573600000</v>
      </c>
      <c r="R92" s="3">
        <v>1538000000</v>
      </c>
      <c r="S92" s="3">
        <v>604100000</v>
      </c>
      <c r="T92" s="3">
        <v>1226000000</v>
      </c>
      <c r="U92" s="3">
        <v>4305400000</v>
      </c>
      <c r="V92" s="3">
        <v>2201300000</v>
      </c>
    </row>
    <row r="93" spans="1:22" x14ac:dyDescent="0.2">
      <c r="A93" s="2">
        <v>37530</v>
      </c>
      <c r="B93" s="3">
        <v>43628700000</v>
      </c>
      <c r="C93" s="3">
        <v>40329300000</v>
      </c>
      <c r="D93" s="3">
        <v>7945900000</v>
      </c>
      <c r="E93" s="3">
        <v>9545600000</v>
      </c>
      <c r="F93" s="3">
        <v>1475700000</v>
      </c>
      <c r="G93" s="3">
        <v>2081500000</v>
      </c>
      <c r="H93" s="3">
        <v>2048000000</v>
      </c>
      <c r="I93" s="3">
        <v>2655200000</v>
      </c>
      <c r="J93" s="3">
        <v>486700000</v>
      </c>
      <c r="K93" s="3">
        <v>1263000000</v>
      </c>
      <c r="L93" s="3">
        <v>1740800000</v>
      </c>
      <c r="M93" s="3">
        <v>1860600000</v>
      </c>
      <c r="N93" s="3">
        <v>6082900000</v>
      </c>
      <c r="O93" s="3">
        <v>347800000</v>
      </c>
      <c r="P93" s="3">
        <v>2676900000</v>
      </c>
      <c r="Q93" s="3">
        <v>1512800000</v>
      </c>
      <c r="R93" s="3">
        <v>3406000000</v>
      </c>
      <c r="S93" s="3">
        <v>1753100000</v>
      </c>
      <c r="T93" s="3">
        <v>-3315900000</v>
      </c>
      <c r="U93" s="3">
        <v>2130300000</v>
      </c>
      <c r="V93" s="3">
        <v>2393600000</v>
      </c>
    </row>
    <row r="94" spans="1:22" x14ac:dyDescent="0.2">
      <c r="A94" s="2">
        <v>37622</v>
      </c>
      <c r="B94" s="3">
        <v>44662800000</v>
      </c>
      <c r="C94" s="3">
        <v>42651300000</v>
      </c>
      <c r="D94" s="3">
        <v>8429900000</v>
      </c>
      <c r="E94" s="3">
        <v>9908200000</v>
      </c>
      <c r="F94" s="3">
        <v>1368600000</v>
      </c>
      <c r="G94" s="3">
        <v>2143300000</v>
      </c>
      <c r="H94" s="3">
        <v>2044900000</v>
      </c>
      <c r="I94" s="3">
        <v>2732700000</v>
      </c>
      <c r="J94" s="3">
        <v>-929300000</v>
      </c>
      <c r="K94" s="3">
        <v>1073800000</v>
      </c>
      <c r="L94" s="3">
        <v>1023600000</v>
      </c>
      <c r="M94" s="3">
        <v>1355000000</v>
      </c>
      <c r="N94" s="3">
        <v>129500000</v>
      </c>
      <c r="O94" s="3">
        <v>339700000</v>
      </c>
      <c r="P94" s="3">
        <v>-824400000</v>
      </c>
      <c r="Q94" s="3">
        <v>1015300000</v>
      </c>
      <c r="R94" s="3">
        <v>953900000</v>
      </c>
      <c r="S94" s="3">
        <v>-859200000</v>
      </c>
      <c r="T94" s="3">
        <v>1208000000</v>
      </c>
      <c r="U94" s="3">
        <v>926200000</v>
      </c>
      <c r="V94" s="3">
        <v>-36600000</v>
      </c>
    </row>
    <row r="95" spans="1:22" x14ac:dyDescent="0.2">
      <c r="A95" s="2">
        <v>37712</v>
      </c>
      <c r="B95" s="3">
        <v>44809100000</v>
      </c>
      <c r="C95" s="3">
        <v>40830000000</v>
      </c>
      <c r="D95" s="3">
        <v>8549100000</v>
      </c>
      <c r="E95" s="3">
        <v>9661600000</v>
      </c>
      <c r="F95" s="3">
        <v>1437000000</v>
      </c>
      <c r="G95" s="3">
        <v>2102600000</v>
      </c>
      <c r="H95" s="3">
        <v>1786100000</v>
      </c>
      <c r="I95" s="3">
        <v>2817500000</v>
      </c>
      <c r="J95" s="3">
        <v>1169600000</v>
      </c>
      <c r="K95" s="3">
        <v>971300000</v>
      </c>
      <c r="L95" s="3">
        <v>2063600000</v>
      </c>
      <c r="M95" s="3">
        <v>2192400000</v>
      </c>
      <c r="N95" s="3">
        <v>5601800000</v>
      </c>
      <c r="O95" s="3">
        <v>425600000</v>
      </c>
      <c r="P95" s="3">
        <v>2506100000</v>
      </c>
      <c r="Q95" s="3">
        <v>1766800000</v>
      </c>
      <c r="R95" s="3">
        <v>3095700000</v>
      </c>
      <c r="S95" s="3">
        <v>2916200000</v>
      </c>
      <c r="T95" s="3">
        <v>420600000</v>
      </c>
      <c r="U95" s="3">
        <v>5720000000</v>
      </c>
      <c r="V95" s="3">
        <v>3480800000</v>
      </c>
    </row>
    <row r="96" spans="1:22" x14ac:dyDescent="0.2">
      <c r="A96" s="2">
        <v>37803</v>
      </c>
      <c r="B96" s="3">
        <v>50180000000</v>
      </c>
      <c r="C96" s="3">
        <v>42490900000</v>
      </c>
      <c r="D96" s="3">
        <v>8830500000</v>
      </c>
      <c r="E96" s="3">
        <v>10413100000</v>
      </c>
      <c r="F96" s="3">
        <v>1506100000</v>
      </c>
      <c r="G96" s="3">
        <v>2442400000</v>
      </c>
      <c r="H96" s="3">
        <v>1765300000</v>
      </c>
      <c r="I96" s="3">
        <v>2306300000</v>
      </c>
      <c r="J96" s="3">
        <v>4629200000</v>
      </c>
      <c r="K96" s="3">
        <v>1264200000</v>
      </c>
      <c r="L96" s="3">
        <v>1215100000</v>
      </c>
      <c r="M96" s="3">
        <v>797700000</v>
      </c>
      <c r="N96" s="3">
        <v>8411600000</v>
      </c>
      <c r="O96" s="3">
        <v>507200000</v>
      </c>
      <c r="P96" s="3">
        <v>6361900000</v>
      </c>
      <c r="Q96" s="3">
        <v>290500000</v>
      </c>
      <c r="R96" s="3">
        <v>2049700000</v>
      </c>
      <c r="S96" s="3">
        <v>1561200000</v>
      </c>
      <c r="T96" s="3">
        <v>-3602900000</v>
      </c>
      <c r="U96" s="3">
        <v>8516700000</v>
      </c>
      <c r="V96" s="3">
        <v>5998700000</v>
      </c>
    </row>
    <row r="97" spans="1:22" x14ac:dyDescent="0.2">
      <c r="A97" s="2">
        <v>37895</v>
      </c>
      <c r="B97" s="3">
        <v>55259800000</v>
      </c>
      <c r="C97" s="3">
        <v>46801600000</v>
      </c>
      <c r="D97" s="3">
        <v>9951100000</v>
      </c>
      <c r="E97" s="3">
        <v>10622500000</v>
      </c>
      <c r="F97" s="3">
        <v>1550000000</v>
      </c>
      <c r="G97" s="3">
        <v>2338100000</v>
      </c>
      <c r="H97" s="3">
        <v>2095600000</v>
      </c>
      <c r="I97" s="3">
        <v>2655200000</v>
      </c>
      <c r="J97" s="3">
        <v>6439100000</v>
      </c>
      <c r="K97" s="3">
        <v>1709500000</v>
      </c>
      <c r="L97" s="3">
        <v>2707700000</v>
      </c>
      <c r="M97" s="3">
        <v>1057700000</v>
      </c>
      <c r="N97" s="3">
        <v>8547300000</v>
      </c>
      <c r="O97" s="3">
        <v>720200000</v>
      </c>
      <c r="P97" s="3">
        <v>6374900000</v>
      </c>
      <c r="Q97" s="3">
        <v>337500000</v>
      </c>
      <c r="R97" s="3">
        <v>2172400000</v>
      </c>
      <c r="S97" s="3">
        <v>1785800000</v>
      </c>
      <c r="T97" s="3">
        <v>-3350900000</v>
      </c>
      <c r="U97" s="3">
        <v>10686500000</v>
      </c>
      <c r="V97" s="3">
        <v>7238000000</v>
      </c>
    </row>
    <row r="98" spans="1:22" x14ac:dyDescent="0.2">
      <c r="A98" s="2">
        <v>37987</v>
      </c>
      <c r="B98" s="3">
        <v>61789300000</v>
      </c>
      <c r="C98" s="3">
        <v>51947800000</v>
      </c>
      <c r="D98" s="3">
        <v>10423300000</v>
      </c>
      <c r="E98" s="3">
        <v>11553600000</v>
      </c>
      <c r="F98" s="3">
        <v>1618200000</v>
      </c>
      <c r="G98" s="3">
        <v>2465400000</v>
      </c>
      <c r="H98" s="3">
        <v>2619400000</v>
      </c>
      <c r="I98" s="3">
        <v>3066300000</v>
      </c>
      <c r="J98" s="3">
        <v>7417100000</v>
      </c>
      <c r="K98" s="3">
        <v>1679800000</v>
      </c>
      <c r="L98" s="3">
        <v>1417200000</v>
      </c>
      <c r="M98" s="3">
        <v>2557100000</v>
      </c>
      <c r="N98" s="3">
        <v>12195800000</v>
      </c>
      <c r="O98" s="3">
        <v>1408100000</v>
      </c>
      <c r="P98" s="3">
        <v>7546700000</v>
      </c>
      <c r="Q98" s="3">
        <v>1149000000</v>
      </c>
      <c r="R98" s="3">
        <v>4649100000</v>
      </c>
      <c r="S98" s="3">
        <v>7194900000</v>
      </c>
      <c r="T98" s="3">
        <v>2026800000</v>
      </c>
      <c r="U98" s="3">
        <v>8746900000</v>
      </c>
      <c r="V98" s="3">
        <v>3917300000</v>
      </c>
    </row>
    <row r="99" spans="1:22" x14ac:dyDescent="0.2">
      <c r="A99" s="2">
        <v>38078</v>
      </c>
      <c r="B99" s="3">
        <v>64798400000</v>
      </c>
      <c r="C99" s="3">
        <v>53878200000</v>
      </c>
      <c r="D99" s="3">
        <v>10927000000</v>
      </c>
      <c r="E99" s="3">
        <v>11820100000</v>
      </c>
      <c r="F99" s="3">
        <v>1629900000</v>
      </c>
      <c r="G99" s="3">
        <v>2238000000</v>
      </c>
      <c r="H99" s="3">
        <v>2394400000</v>
      </c>
      <c r="I99" s="3">
        <v>3195200000</v>
      </c>
      <c r="J99" s="3">
        <v>8618200000</v>
      </c>
      <c r="K99" s="3">
        <v>1396900000</v>
      </c>
      <c r="L99" s="3">
        <v>5496200000</v>
      </c>
      <c r="M99" s="3">
        <v>3471200000</v>
      </c>
      <c r="N99" s="3">
        <v>2169300000</v>
      </c>
      <c r="O99" s="3">
        <v>709800000</v>
      </c>
      <c r="P99" s="3">
        <v>1582200000</v>
      </c>
      <c r="Q99" s="3">
        <v>2761400000</v>
      </c>
      <c r="R99" s="3">
        <v>587100000</v>
      </c>
      <c r="S99" s="3">
        <v>4476000000</v>
      </c>
      <c r="T99" s="3">
        <v>-3991600000</v>
      </c>
      <c r="U99" s="3">
        <v>4005500000</v>
      </c>
      <c r="V99" s="3">
        <v>9130800000</v>
      </c>
    </row>
    <row r="100" spans="1:22" x14ac:dyDescent="0.2">
      <c r="A100" s="2">
        <v>38169</v>
      </c>
      <c r="B100" s="3">
        <v>62666000000</v>
      </c>
      <c r="C100" s="3">
        <v>53256900000</v>
      </c>
      <c r="D100" s="3">
        <v>11642100000</v>
      </c>
      <c r="E100" s="3">
        <v>12562100000</v>
      </c>
      <c r="F100" s="3">
        <v>1475500000</v>
      </c>
      <c r="G100" s="3">
        <v>2047000000</v>
      </c>
      <c r="H100" s="3">
        <v>2920200000</v>
      </c>
      <c r="I100" s="3">
        <v>3544100000</v>
      </c>
      <c r="J100" s="3">
        <v>7293700000</v>
      </c>
      <c r="K100" s="3">
        <v>2360100000</v>
      </c>
      <c r="L100" s="3">
        <v>2518900000</v>
      </c>
      <c r="M100" s="3">
        <v>2380900000</v>
      </c>
      <c r="N100" s="3">
        <v>3482100000</v>
      </c>
      <c r="O100" s="3">
        <v>72500000</v>
      </c>
      <c r="P100" s="3">
        <v>3298500000</v>
      </c>
      <c r="Q100" s="3">
        <v>2308400000</v>
      </c>
      <c r="R100" s="3">
        <v>183600000</v>
      </c>
      <c r="S100" s="3">
        <v>3636900000</v>
      </c>
      <c r="T100" s="3">
        <v>-876800000</v>
      </c>
      <c r="U100" s="3">
        <v>6805700000</v>
      </c>
      <c r="V100" s="3">
        <v>9539400000</v>
      </c>
    </row>
    <row r="101" spans="1:22" x14ac:dyDescent="0.2">
      <c r="A101" s="2">
        <v>38261</v>
      </c>
      <c r="B101" s="3">
        <v>66800000000</v>
      </c>
      <c r="C101" s="3">
        <v>57797800000</v>
      </c>
      <c r="D101" s="3">
        <v>12292300000</v>
      </c>
      <c r="E101" s="3">
        <v>14399100000</v>
      </c>
      <c r="F101" s="3">
        <v>1438300000</v>
      </c>
      <c r="G101" s="3">
        <v>2449900000</v>
      </c>
      <c r="H101" s="3">
        <v>2847200000</v>
      </c>
      <c r="I101" s="3">
        <v>2769700000</v>
      </c>
      <c r="J101" s="3">
        <v>5961300000</v>
      </c>
      <c r="K101" s="3">
        <v>1758800000</v>
      </c>
      <c r="L101" s="3">
        <v>3862100000</v>
      </c>
      <c r="M101" s="3">
        <v>3366600000</v>
      </c>
      <c r="N101" s="3">
        <v>527600000</v>
      </c>
      <c r="O101" s="3">
        <v>1431200000</v>
      </c>
      <c r="P101" s="3">
        <v>-2958600000</v>
      </c>
      <c r="Q101" s="3">
        <v>1935400000</v>
      </c>
      <c r="R101" s="3">
        <v>3486200000</v>
      </c>
      <c r="S101" s="3">
        <v>-6863400000</v>
      </c>
      <c r="T101" s="3">
        <v>1219000000</v>
      </c>
      <c r="U101" s="3">
        <v>19152400000</v>
      </c>
      <c r="V101" s="3">
        <v>11471900000</v>
      </c>
    </row>
    <row r="102" spans="1:22" x14ac:dyDescent="0.2">
      <c r="A102" s="2">
        <v>38353</v>
      </c>
      <c r="B102" s="3">
        <v>69113700000</v>
      </c>
      <c r="C102" s="3">
        <v>59124200000</v>
      </c>
      <c r="D102" s="3">
        <v>12437300000</v>
      </c>
      <c r="E102" s="3">
        <v>14398900000</v>
      </c>
      <c r="F102" s="3">
        <v>1639700000</v>
      </c>
      <c r="G102" s="3">
        <v>2373800000</v>
      </c>
      <c r="H102" s="3">
        <v>3128600000</v>
      </c>
      <c r="I102" s="3">
        <v>4019100000</v>
      </c>
      <c r="J102" s="3">
        <v>6403300000</v>
      </c>
      <c r="K102" s="3">
        <v>2023600000</v>
      </c>
      <c r="L102" s="3">
        <v>2234200000</v>
      </c>
      <c r="M102" s="3">
        <v>4007300000</v>
      </c>
      <c r="N102" s="3">
        <v>2000700000</v>
      </c>
      <c r="O102" s="3">
        <v>2437400000</v>
      </c>
      <c r="P102" s="3">
        <v>900700000</v>
      </c>
      <c r="Q102" s="3">
        <v>1569900000</v>
      </c>
      <c r="R102" s="3">
        <v>1100000000</v>
      </c>
      <c r="S102" s="3">
        <v>-459800000</v>
      </c>
      <c r="T102" s="3">
        <v>4058600000</v>
      </c>
      <c r="U102" s="3">
        <v>9513700000</v>
      </c>
      <c r="V102" s="3">
        <v>6062900000</v>
      </c>
    </row>
    <row r="103" spans="1:22" x14ac:dyDescent="0.2">
      <c r="A103" s="2">
        <v>38443</v>
      </c>
      <c r="B103" s="3">
        <v>70053800000</v>
      </c>
      <c r="C103" s="3">
        <v>62520800000</v>
      </c>
      <c r="D103" s="3">
        <v>12248500000</v>
      </c>
      <c r="E103" s="3">
        <v>15006600000</v>
      </c>
      <c r="F103" s="3">
        <v>1563100000</v>
      </c>
      <c r="G103" s="3">
        <v>2335600000</v>
      </c>
      <c r="H103" s="3">
        <v>2942400000</v>
      </c>
      <c r="I103" s="3">
        <v>4535500000</v>
      </c>
      <c r="J103" s="3">
        <v>2409300000</v>
      </c>
      <c r="K103" s="3">
        <v>2162600000</v>
      </c>
      <c r="L103" s="3">
        <v>4925300000</v>
      </c>
      <c r="M103" s="3">
        <v>4727500000</v>
      </c>
      <c r="N103" s="3">
        <v>1539400000</v>
      </c>
      <c r="O103" s="3">
        <v>338100000</v>
      </c>
      <c r="P103" s="3">
        <v>242400000</v>
      </c>
      <c r="Q103" s="3">
        <v>4389400000</v>
      </c>
      <c r="R103" s="3">
        <v>1297000000</v>
      </c>
      <c r="S103" s="3">
        <v>-384900000</v>
      </c>
      <c r="T103" s="3">
        <v>1235800000</v>
      </c>
      <c r="U103" s="3">
        <v>2817200000</v>
      </c>
      <c r="V103" s="3">
        <v>1009100000</v>
      </c>
    </row>
    <row r="104" spans="1:22" x14ac:dyDescent="0.2">
      <c r="A104" s="2">
        <v>38534</v>
      </c>
      <c r="B104" s="3">
        <v>72065100000</v>
      </c>
      <c r="C104" s="3">
        <v>64264300000</v>
      </c>
      <c r="D104" s="3">
        <v>12679500000</v>
      </c>
      <c r="E104" s="3">
        <v>15043400000</v>
      </c>
      <c r="F104" s="3">
        <v>1496300000</v>
      </c>
      <c r="G104" s="3">
        <v>2403000000</v>
      </c>
      <c r="H104" s="3">
        <v>2750800000</v>
      </c>
      <c r="I104" s="3">
        <v>5727700000</v>
      </c>
      <c r="J104" s="3">
        <v>1553300000</v>
      </c>
      <c r="K104" s="3">
        <v>1945700000</v>
      </c>
      <c r="L104" s="3">
        <v>3067600000</v>
      </c>
      <c r="M104" s="3">
        <v>5338500000</v>
      </c>
      <c r="N104" s="3">
        <v>4900800000</v>
      </c>
      <c r="O104" s="3">
        <v>862400000</v>
      </c>
      <c r="P104" s="3">
        <v>1743800000</v>
      </c>
      <c r="Q104" s="3">
        <v>4476100000</v>
      </c>
      <c r="R104" s="3">
        <v>3157000000</v>
      </c>
      <c r="S104" s="3">
        <v>2181500000</v>
      </c>
      <c r="T104" s="3">
        <v>-87700000</v>
      </c>
      <c r="U104" s="3">
        <v>2300100000</v>
      </c>
      <c r="V104" s="3">
        <v>3594900000</v>
      </c>
    </row>
    <row r="105" spans="1:22" x14ac:dyDescent="0.2">
      <c r="A105" s="2">
        <v>38626</v>
      </c>
      <c r="B105" s="3">
        <v>74029600000</v>
      </c>
      <c r="C105" s="3">
        <v>66860100000</v>
      </c>
      <c r="D105" s="3">
        <v>13172600000</v>
      </c>
      <c r="E105" s="3">
        <v>15073000000</v>
      </c>
      <c r="F105" s="3">
        <v>1552600000</v>
      </c>
      <c r="G105" s="3">
        <v>2397300000</v>
      </c>
      <c r="H105" s="3">
        <v>2645200000</v>
      </c>
      <c r="I105" s="3">
        <v>5225900000</v>
      </c>
      <c r="J105" s="3">
        <v>1843700000</v>
      </c>
      <c r="K105" s="3">
        <v>2198100000</v>
      </c>
      <c r="L105" s="3">
        <v>3416100000</v>
      </c>
      <c r="M105" s="3">
        <v>3558300000</v>
      </c>
      <c r="N105" s="3">
        <v>5672600000</v>
      </c>
      <c r="O105" s="3">
        <v>47700000</v>
      </c>
      <c r="P105" s="3">
        <v>395200000</v>
      </c>
      <c r="Q105" s="3">
        <v>3510600000</v>
      </c>
      <c r="R105" s="3">
        <v>5277400000</v>
      </c>
      <c r="S105" s="3">
        <v>3580100000</v>
      </c>
      <c r="T105" s="3">
        <v>-2537900000</v>
      </c>
      <c r="U105" s="3">
        <v>5174800000</v>
      </c>
      <c r="V105" s="3">
        <v>7802000000</v>
      </c>
    </row>
    <row r="106" spans="1:22" x14ac:dyDescent="0.2">
      <c r="A106" s="2">
        <v>38718</v>
      </c>
      <c r="B106" s="3">
        <v>76735800000</v>
      </c>
      <c r="C106" s="3">
        <v>71779900000</v>
      </c>
      <c r="D106" s="3">
        <v>13495500000</v>
      </c>
      <c r="E106" s="3">
        <v>16797500000</v>
      </c>
      <c r="F106" s="3">
        <v>1386900000</v>
      </c>
      <c r="G106" s="3">
        <v>2558400000</v>
      </c>
      <c r="H106" s="3">
        <v>3161600000</v>
      </c>
      <c r="I106" s="3">
        <v>5043200000</v>
      </c>
      <c r="J106" s="3">
        <v>-1399200000</v>
      </c>
      <c r="K106" s="3">
        <v>2622000000</v>
      </c>
      <c r="L106" s="3">
        <v>2384300000</v>
      </c>
      <c r="M106" s="3">
        <v>7829100000</v>
      </c>
      <c r="N106" s="3">
        <v>7783800000</v>
      </c>
      <c r="O106" s="3">
        <v>3161700000</v>
      </c>
      <c r="P106" s="3">
        <v>5431200000</v>
      </c>
      <c r="Q106" s="3">
        <v>4667400000</v>
      </c>
      <c r="R106" s="3">
        <v>2352600000</v>
      </c>
      <c r="S106" s="3">
        <v>1455400000</v>
      </c>
      <c r="T106" s="3">
        <v>6844300000</v>
      </c>
      <c r="U106" s="3">
        <v>5679300000</v>
      </c>
      <c r="V106" s="3">
        <v>-1107300000</v>
      </c>
    </row>
    <row r="107" spans="1:22" x14ac:dyDescent="0.2">
      <c r="A107" s="2">
        <v>38808</v>
      </c>
      <c r="B107" s="3">
        <v>81280700000</v>
      </c>
      <c r="C107" s="3">
        <v>74434300000</v>
      </c>
      <c r="D107" s="3">
        <v>13924600000</v>
      </c>
      <c r="E107" s="3">
        <v>17010800000</v>
      </c>
      <c r="F107" s="3">
        <v>1466100000</v>
      </c>
      <c r="G107" s="3">
        <v>2522300000</v>
      </c>
      <c r="H107" s="3">
        <v>3496300000</v>
      </c>
      <c r="I107" s="3">
        <v>4795200000</v>
      </c>
      <c r="J107" s="3">
        <v>1405100000</v>
      </c>
      <c r="K107" s="3">
        <v>2828300000</v>
      </c>
      <c r="L107" s="3">
        <v>3880800000</v>
      </c>
      <c r="M107" s="3">
        <v>9375600000</v>
      </c>
      <c r="N107" s="3">
        <v>-2301400000</v>
      </c>
      <c r="O107" s="3">
        <v>4994500000</v>
      </c>
      <c r="P107" s="3">
        <v>-6125600000</v>
      </c>
      <c r="Q107" s="3">
        <v>4381100000</v>
      </c>
      <c r="R107" s="3">
        <v>3824200000</v>
      </c>
      <c r="S107" s="3">
        <v>2361700000</v>
      </c>
      <c r="T107" s="3">
        <v>18225400000</v>
      </c>
      <c r="U107" s="3">
        <v>4315900000</v>
      </c>
      <c r="V107" s="3">
        <v>1174300000</v>
      </c>
    </row>
    <row r="108" spans="1:22" x14ac:dyDescent="0.2">
      <c r="A108" s="2">
        <v>38899</v>
      </c>
      <c r="B108" s="3">
        <v>84600500000</v>
      </c>
      <c r="C108" s="3">
        <v>80377300000</v>
      </c>
      <c r="D108" s="3">
        <v>14392100000</v>
      </c>
      <c r="E108" s="3">
        <v>17924600000</v>
      </c>
      <c r="F108" s="3">
        <v>1573900000</v>
      </c>
      <c r="G108" s="3">
        <v>2696100000</v>
      </c>
      <c r="H108" s="3">
        <v>4247200000</v>
      </c>
      <c r="I108" s="3">
        <v>4986400000</v>
      </c>
      <c r="J108" s="3">
        <v>-1170700000</v>
      </c>
      <c r="K108" s="3">
        <v>3206300000</v>
      </c>
      <c r="L108" s="3">
        <v>-652500000</v>
      </c>
      <c r="M108" s="3">
        <v>5042800000</v>
      </c>
      <c r="N108" s="3">
        <v>-1861400000</v>
      </c>
      <c r="O108" s="3">
        <v>891300000</v>
      </c>
      <c r="P108" s="3">
        <v>-6023600000</v>
      </c>
      <c r="Q108" s="3">
        <v>4151500000</v>
      </c>
      <c r="R108" s="3">
        <v>4162200000</v>
      </c>
      <c r="S108" s="3">
        <v>1127100000</v>
      </c>
      <c r="T108" s="3">
        <v>12234900000</v>
      </c>
      <c r="U108" s="3">
        <v>3688800000</v>
      </c>
      <c r="V108" s="3">
        <v>4246900000</v>
      </c>
    </row>
    <row r="109" spans="1:22" x14ac:dyDescent="0.2">
      <c r="A109" s="2">
        <v>38991</v>
      </c>
      <c r="B109" s="3">
        <v>86494000000</v>
      </c>
      <c r="C109" s="3">
        <v>78005000000</v>
      </c>
      <c r="D109" s="3">
        <v>15199700000</v>
      </c>
      <c r="E109" s="3">
        <v>18319400000</v>
      </c>
      <c r="F109" s="3">
        <v>1638200000</v>
      </c>
      <c r="G109" s="3">
        <v>2670000000</v>
      </c>
      <c r="H109" s="3">
        <v>3805300000</v>
      </c>
      <c r="I109" s="3">
        <v>4883200000</v>
      </c>
      <c r="J109" s="3">
        <v>3259600000</v>
      </c>
      <c r="K109" s="3">
        <v>3906500000</v>
      </c>
      <c r="L109" s="3">
        <v>3549300000</v>
      </c>
      <c r="M109" s="3">
        <v>9038400000</v>
      </c>
      <c r="N109" s="3">
        <v>4279200000</v>
      </c>
      <c r="O109" s="3">
        <v>6214200000</v>
      </c>
      <c r="P109" s="3">
        <v>-1231200000</v>
      </c>
      <c r="Q109" s="3">
        <v>2824200000</v>
      </c>
      <c r="R109" s="3">
        <v>5510400000</v>
      </c>
      <c r="S109" s="3">
        <v>2620700000</v>
      </c>
      <c r="T109" s="3">
        <v>6709600000</v>
      </c>
      <c r="U109" s="3">
        <v>8428900000</v>
      </c>
      <c r="V109" s="3">
        <v>7652200000</v>
      </c>
    </row>
    <row r="110" spans="1:22" x14ac:dyDescent="0.2">
      <c r="A110" s="2">
        <v>39083</v>
      </c>
      <c r="B110" s="3">
        <v>89976500000</v>
      </c>
      <c r="C110" s="3">
        <v>81592300000</v>
      </c>
      <c r="D110" s="3">
        <v>16991100000</v>
      </c>
      <c r="E110" s="3">
        <v>19872400000</v>
      </c>
      <c r="F110" s="3">
        <v>1564000000</v>
      </c>
      <c r="G110" s="3">
        <v>2617900000</v>
      </c>
      <c r="H110" s="3">
        <v>4573400000</v>
      </c>
      <c r="I110" s="3">
        <v>6265700000</v>
      </c>
      <c r="J110" s="3">
        <v>2756700000</v>
      </c>
      <c r="K110" s="3">
        <v>3532000000</v>
      </c>
      <c r="L110" s="3">
        <v>3078900000</v>
      </c>
      <c r="M110" s="3">
        <v>17456000000</v>
      </c>
      <c r="N110" s="3">
        <v>4906300000</v>
      </c>
      <c r="O110" s="3">
        <v>13761300000</v>
      </c>
      <c r="P110" s="3">
        <v>-442500000</v>
      </c>
      <c r="Q110" s="3">
        <v>3694700000</v>
      </c>
      <c r="R110" s="3">
        <v>5348800000</v>
      </c>
      <c r="S110" s="3">
        <v>-216400000</v>
      </c>
      <c r="T110" s="3">
        <v>16665700000</v>
      </c>
      <c r="U110" s="3">
        <v>3998300000</v>
      </c>
      <c r="V110" s="3">
        <v>-1181500000</v>
      </c>
    </row>
    <row r="111" spans="1:22" x14ac:dyDescent="0.2">
      <c r="A111" s="2">
        <v>39173</v>
      </c>
      <c r="B111" s="3">
        <v>93077700000</v>
      </c>
      <c r="C111" s="3">
        <v>87703900000</v>
      </c>
      <c r="D111" s="3">
        <v>17550000000</v>
      </c>
      <c r="E111" s="3">
        <v>20678700000</v>
      </c>
      <c r="F111" s="3">
        <v>1525300000</v>
      </c>
      <c r="G111" s="3">
        <v>2766400000</v>
      </c>
      <c r="H111" s="3">
        <v>4632600000</v>
      </c>
      <c r="I111" s="3">
        <v>5906300000</v>
      </c>
      <c r="J111" s="3">
        <v>-269700000</v>
      </c>
      <c r="K111" s="3">
        <v>4561500000</v>
      </c>
      <c r="L111" s="3">
        <v>2732600000</v>
      </c>
      <c r="M111" s="3">
        <v>14368000000</v>
      </c>
      <c r="N111" s="3">
        <v>11782300000</v>
      </c>
      <c r="O111" s="3">
        <v>12334800000</v>
      </c>
      <c r="P111" s="3">
        <v>-785500000</v>
      </c>
      <c r="Q111" s="3">
        <v>2033200000</v>
      </c>
      <c r="R111" s="3">
        <v>12567800000</v>
      </c>
      <c r="S111" s="3">
        <v>2995600000</v>
      </c>
      <c r="T111" s="3">
        <v>11933500000</v>
      </c>
      <c r="U111" s="3">
        <v>6250100000</v>
      </c>
      <c r="V111" s="3">
        <v>659400000</v>
      </c>
    </row>
    <row r="112" spans="1:22" x14ac:dyDescent="0.2">
      <c r="A112" s="2">
        <v>39264</v>
      </c>
      <c r="B112" s="3">
        <v>98316800000</v>
      </c>
      <c r="C112" s="3">
        <v>85748400000</v>
      </c>
      <c r="D112" s="3">
        <v>17725500000</v>
      </c>
      <c r="E112" s="3">
        <v>21353400000</v>
      </c>
      <c r="F112" s="3">
        <v>1725100000</v>
      </c>
      <c r="G112" s="3">
        <v>2776900000</v>
      </c>
      <c r="H112" s="3">
        <v>5766300000</v>
      </c>
      <c r="I112" s="3">
        <v>5435400000</v>
      </c>
      <c r="J112" s="3">
        <v>8219600000</v>
      </c>
      <c r="K112" s="3">
        <v>3842900000</v>
      </c>
      <c r="L112" s="3">
        <v>732800000</v>
      </c>
      <c r="M112" s="3">
        <v>9680600000</v>
      </c>
      <c r="N112" s="3">
        <v>-452400000</v>
      </c>
      <c r="O112" s="3">
        <v>10075100000</v>
      </c>
      <c r="P112" s="3">
        <v>-16070600000</v>
      </c>
      <c r="Q112" s="3">
        <v>-394500000</v>
      </c>
      <c r="R112" s="3">
        <v>15618200000</v>
      </c>
      <c r="S112" s="3">
        <v>4949900000</v>
      </c>
      <c r="T112" s="3">
        <v>8779500000</v>
      </c>
      <c r="U112" s="3">
        <v>2495800000</v>
      </c>
      <c r="V112" s="3">
        <v>10476400000</v>
      </c>
    </row>
    <row r="113" spans="1:22" x14ac:dyDescent="0.2">
      <c r="A113" s="2">
        <v>39356</v>
      </c>
      <c r="B113" s="3">
        <v>101431700000</v>
      </c>
      <c r="C113" s="3">
        <v>95322000000</v>
      </c>
      <c r="D113" s="3">
        <v>19146300000</v>
      </c>
      <c r="E113" s="3">
        <v>22548000000</v>
      </c>
      <c r="F113" s="3">
        <v>1794900000</v>
      </c>
      <c r="G113" s="3">
        <v>2835600000</v>
      </c>
      <c r="H113" s="3">
        <v>5145500000</v>
      </c>
      <c r="I113" s="3">
        <v>7047200000</v>
      </c>
      <c r="J113" s="3">
        <v>-234400000</v>
      </c>
      <c r="K113" s="3">
        <v>9894600000</v>
      </c>
      <c r="L113" s="3">
        <v>2282600000</v>
      </c>
      <c r="M113" s="3">
        <v>14939400000</v>
      </c>
      <c r="N113" s="3">
        <v>13129800000</v>
      </c>
      <c r="O113" s="3">
        <v>16386800000</v>
      </c>
      <c r="P113" s="3">
        <v>-11025400000</v>
      </c>
      <c r="Q113" s="3">
        <v>-1447400000</v>
      </c>
      <c r="R113" s="3">
        <v>24155200000</v>
      </c>
      <c r="S113" s="3">
        <v>7201800000</v>
      </c>
      <c r="T113" s="3">
        <v>10191800000</v>
      </c>
      <c r="U113" s="3">
        <v>2384200000</v>
      </c>
      <c r="V113" s="3">
        <v>7171800000</v>
      </c>
    </row>
    <row r="114" spans="1:22" x14ac:dyDescent="0.2">
      <c r="A114" s="2">
        <v>39448</v>
      </c>
      <c r="B114" s="3">
        <v>107820100000</v>
      </c>
      <c r="C114" s="3">
        <v>105028000000</v>
      </c>
      <c r="D114" s="3">
        <v>22475100000</v>
      </c>
      <c r="E114" s="3">
        <v>24228300000</v>
      </c>
      <c r="F114" s="3">
        <v>2260700000</v>
      </c>
      <c r="G114" s="3">
        <v>2859100000</v>
      </c>
      <c r="H114" s="3">
        <v>6192900000</v>
      </c>
      <c r="I114" s="3">
        <v>6121500000</v>
      </c>
      <c r="J114" s="3">
        <v>511900000</v>
      </c>
      <c r="K114" s="3">
        <v>5644900000</v>
      </c>
      <c r="L114" s="3">
        <v>1695900000</v>
      </c>
      <c r="M114" s="3">
        <v>336500000</v>
      </c>
      <c r="N114" s="3">
        <v>-4038200000</v>
      </c>
      <c r="O114" s="3">
        <v>778400000</v>
      </c>
      <c r="P114" s="3">
        <v>-14564700000</v>
      </c>
      <c r="Q114" s="3">
        <v>-441900000</v>
      </c>
      <c r="R114" s="3">
        <v>10526500000</v>
      </c>
      <c r="S114" s="3">
        <v>4690600000</v>
      </c>
      <c r="T114" s="3">
        <v>14873500000</v>
      </c>
      <c r="U114" s="3">
        <v>-3850000000</v>
      </c>
      <c r="V114" s="3">
        <v>-5220000000</v>
      </c>
    </row>
    <row r="115" spans="1:22" x14ac:dyDescent="0.2">
      <c r="A115" s="2">
        <v>39539</v>
      </c>
      <c r="B115" s="3">
        <v>112900200000</v>
      </c>
      <c r="C115" s="3">
        <v>111123200000</v>
      </c>
      <c r="D115" s="3">
        <v>23264800000</v>
      </c>
      <c r="E115" s="3">
        <v>25863200000</v>
      </c>
      <c r="F115" s="3">
        <v>1876200000</v>
      </c>
      <c r="G115" s="3">
        <v>2852600000</v>
      </c>
      <c r="H115" s="3">
        <v>5052000000</v>
      </c>
      <c r="I115" s="3">
        <v>6094600000</v>
      </c>
      <c r="J115" s="3">
        <v>-2840400000</v>
      </c>
      <c r="K115" s="3">
        <v>4257300000</v>
      </c>
      <c r="L115" s="3">
        <v>3034100000</v>
      </c>
      <c r="M115" s="3">
        <v>-165100000</v>
      </c>
      <c r="N115" s="3">
        <v>8172100000</v>
      </c>
      <c r="O115" s="3">
        <v>1863500000</v>
      </c>
      <c r="P115" s="3">
        <v>-4681900000</v>
      </c>
      <c r="Q115" s="3">
        <v>-2028600000</v>
      </c>
      <c r="R115" s="3">
        <v>12854000000</v>
      </c>
      <c r="S115" s="3">
        <v>4461800000</v>
      </c>
      <c r="T115" s="3">
        <v>-755900000</v>
      </c>
      <c r="U115" s="3">
        <v>-5717700000</v>
      </c>
      <c r="V115" s="3">
        <v>-4978200000</v>
      </c>
    </row>
    <row r="116" spans="1:22" x14ac:dyDescent="0.2">
      <c r="A116" s="2">
        <v>39630</v>
      </c>
      <c r="B116" s="3">
        <v>117857100000</v>
      </c>
      <c r="C116" s="3">
        <v>117488000000</v>
      </c>
      <c r="D116" s="3">
        <v>23794500000</v>
      </c>
      <c r="E116" s="3">
        <v>26507400000</v>
      </c>
      <c r="F116" s="3">
        <v>1914700000</v>
      </c>
      <c r="G116" s="3">
        <v>2903900000</v>
      </c>
      <c r="H116" s="3">
        <v>4604100000</v>
      </c>
      <c r="I116" s="3">
        <v>6459600000</v>
      </c>
      <c r="J116" s="3">
        <v>-5188500000</v>
      </c>
      <c r="K116" s="3">
        <v>5686500000</v>
      </c>
      <c r="L116" s="3">
        <v>3125400000</v>
      </c>
      <c r="M116" s="3">
        <v>-5705300000</v>
      </c>
      <c r="N116" s="3">
        <v>-15206400000</v>
      </c>
      <c r="O116" s="3">
        <v>-3119200000</v>
      </c>
      <c r="P116" s="3">
        <v>-9934600000</v>
      </c>
      <c r="Q116" s="3">
        <v>-2586100000</v>
      </c>
      <c r="R116" s="3">
        <v>-5271800000</v>
      </c>
      <c r="S116" s="3">
        <v>5893100000</v>
      </c>
      <c r="T116" s="3">
        <v>12429400000</v>
      </c>
      <c r="U116" s="3">
        <v>-12883100000</v>
      </c>
      <c r="V116" s="3">
        <v>-3283000000</v>
      </c>
    </row>
    <row r="117" spans="1:22" x14ac:dyDescent="0.2">
      <c r="A117" s="2">
        <v>39722</v>
      </c>
      <c r="B117" s="3">
        <v>94332300000</v>
      </c>
      <c r="C117" s="3">
        <v>87524100000</v>
      </c>
      <c r="D117" s="3">
        <v>21511000000</v>
      </c>
      <c r="E117" s="3">
        <v>20757100000</v>
      </c>
      <c r="F117" s="3">
        <v>3223700000</v>
      </c>
      <c r="G117" s="3">
        <v>1926600000</v>
      </c>
      <c r="H117" s="3">
        <v>4959200000</v>
      </c>
      <c r="I117" s="3">
        <v>4548000000</v>
      </c>
      <c r="J117" s="3">
        <v>9270400000</v>
      </c>
      <c r="K117" s="3">
        <v>3947800000</v>
      </c>
      <c r="L117" s="3">
        <v>3332100000</v>
      </c>
      <c r="M117" s="3">
        <v>-17946600000</v>
      </c>
      <c r="N117" s="3">
        <v>-14829400000</v>
      </c>
      <c r="O117" s="3">
        <v>-6642900000</v>
      </c>
      <c r="P117" s="3">
        <v>-4231400000</v>
      </c>
      <c r="Q117" s="3">
        <v>-11303700000</v>
      </c>
      <c r="R117" s="3">
        <v>-10598000000</v>
      </c>
      <c r="S117" s="3">
        <v>-2022500000</v>
      </c>
      <c r="T117" s="3">
        <v>-38335400000</v>
      </c>
      <c r="U117" s="3">
        <v>-33995200000</v>
      </c>
      <c r="V117" s="3">
        <v>6986400000</v>
      </c>
    </row>
    <row r="118" spans="1:22" x14ac:dyDescent="0.2">
      <c r="A118" s="2">
        <v>39814</v>
      </c>
      <c r="B118" s="3">
        <v>84273500000</v>
      </c>
      <c r="C118" s="3">
        <v>70091800000</v>
      </c>
      <c r="D118" s="3">
        <v>18326800000</v>
      </c>
      <c r="E118" s="3">
        <v>18310300000</v>
      </c>
      <c r="F118" s="3">
        <v>2780200000</v>
      </c>
      <c r="G118" s="3">
        <v>1880000000</v>
      </c>
      <c r="H118" s="3">
        <v>3502900000</v>
      </c>
      <c r="I118" s="3">
        <v>4662300000</v>
      </c>
      <c r="J118" s="3">
        <v>13939000000</v>
      </c>
      <c r="K118" s="3">
        <v>2885800000</v>
      </c>
      <c r="L118" s="3">
        <v>2072700000</v>
      </c>
      <c r="M118" s="3">
        <v>-2821800000</v>
      </c>
      <c r="N118" s="3">
        <v>1044700000</v>
      </c>
      <c r="O118" s="3">
        <v>-1515500000</v>
      </c>
      <c r="P118" s="3">
        <v>707500000</v>
      </c>
      <c r="Q118" s="3">
        <v>-1306300000</v>
      </c>
      <c r="R118" s="3">
        <v>337200000</v>
      </c>
      <c r="S118" s="3">
        <v>-4205800000</v>
      </c>
      <c r="T118" s="3">
        <v>-1788100000</v>
      </c>
      <c r="U118" s="3">
        <v>9017400000</v>
      </c>
      <c r="V118" s="3">
        <v>5377800000</v>
      </c>
    </row>
    <row r="119" spans="1:22" x14ac:dyDescent="0.2">
      <c r="A119" s="2">
        <v>39904</v>
      </c>
      <c r="B119" s="3">
        <v>85886200000</v>
      </c>
      <c r="C119" s="3">
        <v>71308700000</v>
      </c>
      <c r="D119" s="3">
        <v>17062400000</v>
      </c>
      <c r="E119" s="3">
        <v>19685300000</v>
      </c>
      <c r="F119" s="3">
        <v>1713200000</v>
      </c>
      <c r="G119" s="3">
        <v>2532400000</v>
      </c>
      <c r="H119" s="3">
        <v>3409900000</v>
      </c>
      <c r="I119" s="3">
        <v>3953600000</v>
      </c>
      <c r="J119" s="3">
        <v>10591700000</v>
      </c>
      <c r="K119" s="3">
        <v>2946000000</v>
      </c>
      <c r="L119" s="3">
        <v>2664300000</v>
      </c>
      <c r="M119" s="3">
        <v>1469600000</v>
      </c>
      <c r="N119" s="3">
        <v>17711000000</v>
      </c>
      <c r="O119" s="3">
        <v>2234900000</v>
      </c>
      <c r="P119" s="3">
        <v>7663300000</v>
      </c>
      <c r="Q119" s="3">
        <v>-765300000</v>
      </c>
      <c r="R119" s="3">
        <v>10047700000</v>
      </c>
      <c r="S119" s="3">
        <v>-756000000</v>
      </c>
      <c r="T119" s="3">
        <v>-3807700000</v>
      </c>
      <c r="U119" s="3">
        <v>19541800000</v>
      </c>
      <c r="V119" s="3">
        <v>8187900000</v>
      </c>
    </row>
    <row r="120" spans="1:22" x14ac:dyDescent="0.2">
      <c r="A120" s="2">
        <v>39995</v>
      </c>
      <c r="B120" s="3">
        <v>90713700000</v>
      </c>
      <c r="C120" s="3">
        <v>82262200000</v>
      </c>
      <c r="D120" s="3">
        <v>17882100000</v>
      </c>
      <c r="E120" s="3">
        <v>21128200000</v>
      </c>
      <c r="F120" s="3">
        <v>1658400000</v>
      </c>
      <c r="G120" s="3">
        <v>2752000000</v>
      </c>
      <c r="H120" s="3">
        <v>3655100000</v>
      </c>
      <c r="I120" s="3">
        <v>4318400000</v>
      </c>
      <c r="J120" s="3">
        <v>3448500000</v>
      </c>
      <c r="K120" s="3">
        <v>3550500000</v>
      </c>
      <c r="L120" s="3">
        <v>863300000</v>
      </c>
      <c r="M120" s="3">
        <v>1559300000</v>
      </c>
      <c r="N120" s="3">
        <v>22876000000</v>
      </c>
      <c r="O120" s="3">
        <v>2309800000</v>
      </c>
      <c r="P120" s="3">
        <v>12078800000</v>
      </c>
      <c r="Q120" s="3">
        <v>-750500000</v>
      </c>
      <c r="R120" s="3">
        <v>10797200000</v>
      </c>
      <c r="S120" s="3">
        <v>-723500000</v>
      </c>
      <c r="T120" s="3">
        <v>1799700000</v>
      </c>
      <c r="U120" s="3">
        <v>23492600000</v>
      </c>
      <c r="V120" s="3">
        <v>3625100000</v>
      </c>
    </row>
    <row r="121" spans="1:22" x14ac:dyDescent="0.2">
      <c r="A121" s="2">
        <v>40087</v>
      </c>
      <c r="B121" s="3">
        <v>103057500000</v>
      </c>
      <c r="C121" s="3">
        <v>92212800000</v>
      </c>
      <c r="D121" s="3">
        <v>19270000000</v>
      </c>
      <c r="E121" s="3">
        <v>22755200000</v>
      </c>
      <c r="F121" s="3">
        <v>1750000000</v>
      </c>
      <c r="G121" s="3">
        <v>2932100000</v>
      </c>
      <c r="H121" s="3">
        <v>4143300000</v>
      </c>
      <c r="I121" s="3">
        <v>5212600000</v>
      </c>
      <c r="J121" s="3">
        <v>5108100000</v>
      </c>
      <c r="K121" s="3">
        <v>8018200000</v>
      </c>
      <c r="L121" s="3">
        <v>3421600000</v>
      </c>
      <c r="M121" s="3">
        <v>-1608000000</v>
      </c>
      <c r="N121" s="3">
        <v>8154900000</v>
      </c>
      <c r="O121" s="3">
        <v>-925500000</v>
      </c>
      <c r="P121" s="3">
        <v>4294300000</v>
      </c>
      <c r="Q121" s="3">
        <v>-682500000</v>
      </c>
      <c r="R121" s="3">
        <v>3860600000</v>
      </c>
      <c r="S121" s="3">
        <v>934200000</v>
      </c>
      <c r="T121" s="3">
        <v>2633900000</v>
      </c>
      <c r="U121" s="3">
        <v>16614600000</v>
      </c>
      <c r="V121" s="3">
        <v>9990100000</v>
      </c>
    </row>
    <row r="122" spans="1:22" x14ac:dyDescent="0.2">
      <c r="A122" s="2">
        <v>40179</v>
      </c>
      <c r="B122" s="3">
        <v>105274600000</v>
      </c>
      <c r="C122" s="3">
        <v>97738200000</v>
      </c>
      <c r="D122" s="3">
        <v>19025600000</v>
      </c>
      <c r="E122" s="3">
        <v>23486300000</v>
      </c>
      <c r="F122" s="3">
        <v>1602300000</v>
      </c>
      <c r="G122" s="3">
        <v>3018100000</v>
      </c>
      <c r="H122" s="3">
        <v>5762300000</v>
      </c>
      <c r="I122" s="3">
        <v>4773300000</v>
      </c>
      <c r="J122" s="3">
        <v>2648900000</v>
      </c>
      <c r="K122" s="3">
        <v>4759400000</v>
      </c>
      <c r="L122" s="3">
        <v>2252600000</v>
      </c>
      <c r="M122" s="3">
        <v>-664400000</v>
      </c>
      <c r="N122" s="3">
        <v>11020800000</v>
      </c>
      <c r="O122" s="3">
        <v>614100000</v>
      </c>
      <c r="P122" s="3">
        <v>6509800000</v>
      </c>
      <c r="Q122" s="3">
        <v>-1278500000</v>
      </c>
      <c r="R122" s="3">
        <v>4511000000</v>
      </c>
      <c r="S122" s="3">
        <v>3867300000</v>
      </c>
      <c r="T122" s="3">
        <v>2477800000</v>
      </c>
      <c r="U122" s="3">
        <v>8568200000</v>
      </c>
      <c r="V122" s="3">
        <v>-50600000</v>
      </c>
    </row>
    <row r="123" spans="1:22" x14ac:dyDescent="0.2">
      <c r="A123" s="2">
        <v>40269</v>
      </c>
      <c r="B123" s="3">
        <v>117770000000</v>
      </c>
      <c r="C123" s="3">
        <v>102151700000</v>
      </c>
      <c r="D123" s="3">
        <v>21146900000</v>
      </c>
      <c r="E123" s="3">
        <v>23518300000</v>
      </c>
      <c r="F123" s="3">
        <v>1855400000</v>
      </c>
      <c r="G123" s="3">
        <v>2836100000</v>
      </c>
      <c r="H123" s="3">
        <v>5378400000</v>
      </c>
      <c r="I123" s="3">
        <v>5006600000</v>
      </c>
      <c r="J123" s="3">
        <v>12638000000</v>
      </c>
      <c r="K123" s="3">
        <v>4984100000</v>
      </c>
      <c r="L123" s="3">
        <v>2906400000</v>
      </c>
      <c r="M123" s="3">
        <v>1578700000</v>
      </c>
      <c r="N123" s="3">
        <v>8777200000</v>
      </c>
      <c r="O123" s="3">
        <v>2624200000</v>
      </c>
      <c r="P123" s="3">
        <v>2698600000</v>
      </c>
      <c r="Q123" s="3">
        <v>-1045500000</v>
      </c>
      <c r="R123" s="3">
        <v>6078600000</v>
      </c>
      <c r="S123" s="3">
        <v>5973000000</v>
      </c>
      <c r="T123" s="3">
        <v>236700000</v>
      </c>
      <c r="U123" s="3">
        <v>5536800000</v>
      </c>
      <c r="V123" s="3">
        <v>7034400000</v>
      </c>
    </row>
    <row r="124" spans="1:22" x14ac:dyDescent="0.2">
      <c r="A124" s="2">
        <v>40360</v>
      </c>
      <c r="B124" s="3">
        <v>118538400000</v>
      </c>
      <c r="C124" s="3">
        <v>103849300000</v>
      </c>
      <c r="D124" s="3">
        <v>20811200000</v>
      </c>
      <c r="E124" s="3">
        <v>23953500000</v>
      </c>
      <c r="F124" s="3">
        <v>1744900000</v>
      </c>
      <c r="G124" s="3">
        <v>3211100000</v>
      </c>
      <c r="H124" s="3">
        <v>5403200000</v>
      </c>
      <c r="I124" s="3">
        <v>4729100000</v>
      </c>
      <c r="J124" s="3">
        <v>10754700000</v>
      </c>
      <c r="K124" s="3">
        <v>7554800000</v>
      </c>
      <c r="L124" s="3">
        <v>715900000</v>
      </c>
      <c r="M124" s="3">
        <v>-1634400000</v>
      </c>
      <c r="N124" s="3">
        <v>13986800000</v>
      </c>
      <c r="O124" s="3">
        <v>-716500000</v>
      </c>
      <c r="P124" s="3">
        <v>4975700000</v>
      </c>
      <c r="Q124" s="3">
        <v>-917900000</v>
      </c>
      <c r="R124" s="3">
        <v>9011100000</v>
      </c>
      <c r="S124" s="3">
        <v>4259900000</v>
      </c>
      <c r="T124" s="3">
        <v>-1999300000</v>
      </c>
      <c r="U124" s="3">
        <v>10377900000</v>
      </c>
      <c r="V124" s="3">
        <v>8096200000</v>
      </c>
    </row>
    <row r="125" spans="1:22" x14ac:dyDescent="0.2">
      <c r="A125" s="2">
        <v>40452</v>
      </c>
      <c r="B125" s="3">
        <v>122251700000</v>
      </c>
      <c r="C125" s="3">
        <v>112163300000</v>
      </c>
      <c r="D125" s="3">
        <v>21965100000</v>
      </c>
      <c r="E125" s="3">
        <v>25963400000</v>
      </c>
      <c r="F125" s="3">
        <v>1847000000</v>
      </c>
      <c r="G125" s="3">
        <v>3300900000</v>
      </c>
      <c r="H125" s="3">
        <v>5432300000</v>
      </c>
      <c r="I125" s="3">
        <v>8159700000</v>
      </c>
      <c r="J125" s="3">
        <v>1908800000</v>
      </c>
      <c r="K125" s="3">
        <v>10923300000</v>
      </c>
      <c r="L125" s="3">
        <v>3622500000</v>
      </c>
      <c r="M125" s="3">
        <v>1985500000</v>
      </c>
      <c r="N125" s="3">
        <v>9845300000</v>
      </c>
      <c r="O125" s="3">
        <v>432200000</v>
      </c>
      <c r="P125" s="3">
        <v>9411200000</v>
      </c>
      <c r="Q125" s="3">
        <v>1553300000</v>
      </c>
      <c r="R125" s="3">
        <v>434100000</v>
      </c>
      <c r="S125" s="3">
        <v>-4128100000</v>
      </c>
      <c r="T125" s="3">
        <v>-9762400000</v>
      </c>
      <c r="U125" s="3">
        <v>2487700000</v>
      </c>
      <c r="V125" s="3">
        <v>6440500000</v>
      </c>
    </row>
    <row r="126" spans="1:22" x14ac:dyDescent="0.2">
      <c r="A126" s="2">
        <v>40544</v>
      </c>
      <c r="B126" s="3">
        <v>140156800000</v>
      </c>
      <c r="C126" s="3">
        <v>134275100000</v>
      </c>
      <c r="D126" s="3">
        <v>21144500000</v>
      </c>
      <c r="E126" s="3">
        <v>24828100000</v>
      </c>
      <c r="F126" s="3">
        <v>1976600000</v>
      </c>
      <c r="G126" s="3">
        <v>3361100000</v>
      </c>
      <c r="H126" s="3">
        <v>5355500000</v>
      </c>
      <c r="I126" s="3">
        <v>5243700000</v>
      </c>
      <c r="J126" s="3">
        <v>925400000</v>
      </c>
      <c r="K126" s="3">
        <v>7182500000</v>
      </c>
      <c r="L126" s="3">
        <v>2330300000</v>
      </c>
      <c r="M126" s="3">
        <v>2666700000</v>
      </c>
      <c r="N126" s="3">
        <v>2194600000</v>
      </c>
      <c r="O126" s="3">
        <v>1745600000</v>
      </c>
      <c r="P126" s="3">
        <v>-2859000000</v>
      </c>
      <c r="Q126" s="3">
        <v>921100000</v>
      </c>
      <c r="R126" s="3">
        <v>5053600000</v>
      </c>
      <c r="S126" s="3">
        <v>6919300000</v>
      </c>
      <c r="T126" s="3">
        <v>18405000000</v>
      </c>
      <c r="U126" s="3">
        <v>3519400000</v>
      </c>
      <c r="V126" s="3">
        <v>-3564400000</v>
      </c>
    </row>
    <row r="127" spans="1:22" x14ac:dyDescent="0.2">
      <c r="A127" s="2">
        <v>40634</v>
      </c>
      <c r="B127" s="3">
        <v>148407400000</v>
      </c>
      <c r="C127" s="3">
        <v>145682700000</v>
      </c>
      <c r="D127" s="3">
        <v>21517800000</v>
      </c>
      <c r="E127" s="3">
        <v>25909000000</v>
      </c>
      <c r="F127" s="3">
        <v>2020300000</v>
      </c>
      <c r="G127" s="3">
        <v>3361600000</v>
      </c>
      <c r="H127" s="3">
        <v>6576100000</v>
      </c>
      <c r="I127" s="3">
        <v>5691900000</v>
      </c>
      <c r="J127" s="3">
        <v>-2123600000</v>
      </c>
      <c r="K127" s="3">
        <v>7896400000</v>
      </c>
      <c r="L127" s="3">
        <v>2890600000</v>
      </c>
      <c r="M127" s="3">
        <v>3844200000</v>
      </c>
      <c r="N127" s="3">
        <v>7887500000</v>
      </c>
      <c r="O127" s="3">
        <v>1114500000</v>
      </c>
      <c r="P127" s="3">
        <v>1510600000</v>
      </c>
      <c r="Q127" s="3">
        <v>2729700000</v>
      </c>
      <c r="R127" s="3">
        <v>6376900000</v>
      </c>
      <c r="S127" s="3">
        <v>-667900000</v>
      </c>
      <c r="T127" s="3">
        <v>3873700000</v>
      </c>
      <c r="U127" s="3">
        <v>2618000000</v>
      </c>
      <c r="V127" s="3">
        <v>-800500000</v>
      </c>
    </row>
    <row r="128" spans="1:22" x14ac:dyDescent="0.2">
      <c r="A128" s="2">
        <v>40725</v>
      </c>
      <c r="B128" s="3">
        <v>151748300000</v>
      </c>
      <c r="C128" s="3">
        <v>140953000000</v>
      </c>
      <c r="D128" s="3">
        <v>24066600000</v>
      </c>
      <c r="E128" s="3">
        <v>26040500000</v>
      </c>
      <c r="F128" s="3">
        <v>2299200000</v>
      </c>
      <c r="G128" s="3">
        <v>3302900000</v>
      </c>
      <c r="H128" s="3">
        <v>7770600000</v>
      </c>
      <c r="I128" s="3">
        <v>5341000000</v>
      </c>
      <c r="J128" s="3">
        <v>10247300000</v>
      </c>
      <c r="K128" s="3">
        <v>6193300000</v>
      </c>
      <c r="L128" s="3">
        <v>1549400000</v>
      </c>
      <c r="M128" s="3">
        <v>-2908500000</v>
      </c>
      <c r="N128" s="3">
        <v>5436000000</v>
      </c>
      <c r="O128" s="3">
        <v>-2969100000</v>
      </c>
      <c r="P128" s="3">
        <v>-4377000000</v>
      </c>
      <c r="Q128" s="3">
        <v>60600000</v>
      </c>
      <c r="R128" s="3">
        <v>9813000000</v>
      </c>
      <c r="S128" s="3">
        <v>14862800000</v>
      </c>
      <c r="T128" s="3">
        <v>-5542300000</v>
      </c>
      <c r="U128" s="3">
        <v>-6326100000</v>
      </c>
      <c r="V128" s="3">
        <v>11913900000</v>
      </c>
    </row>
    <row r="129" spans="1:22" x14ac:dyDescent="0.2">
      <c r="A129" s="2">
        <v>40817</v>
      </c>
      <c r="B129" s="3">
        <v>146900200000</v>
      </c>
      <c r="C129" s="3">
        <v>138287800000</v>
      </c>
      <c r="D129" s="3">
        <v>23830800000</v>
      </c>
      <c r="E129" s="3">
        <v>25838700000</v>
      </c>
      <c r="F129" s="3">
        <v>2136200000</v>
      </c>
      <c r="G129" s="3">
        <v>3122100000</v>
      </c>
      <c r="H129" s="3">
        <v>6963100000</v>
      </c>
      <c r="I129" s="3">
        <v>4992900000</v>
      </c>
      <c r="J129" s="3">
        <v>7588800000</v>
      </c>
      <c r="K129" s="3">
        <v>8375500000</v>
      </c>
      <c r="L129" s="3">
        <v>3002700000</v>
      </c>
      <c r="M129" s="3">
        <v>536000000</v>
      </c>
      <c r="N129" s="3">
        <v>1763000000</v>
      </c>
      <c r="O129" s="3">
        <v>1097800000</v>
      </c>
      <c r="P129" s="3">
        <v>-1126000000</v>
      </c>
      <c r="Q129" s="3">
        <v>-561800000</v>
      </c>
      <c r="R129" s="3">
        <v>2889000000</v>
      </c>
      <c r="S129" s="3">
        <v>-1511400000</v>
      </c>
      <c r="T129" s="3">
        <v>1662200000</v>
      </c>
      <c r="U129" s="3">
        <v>14141500000</v>
      </c>
      <c r="V129" s="3">
        <v>15371300000</v>
      </c>
    </row>
    <row r="130" spans="1:22" x14ac:dyDescent="0.2">
      <c r="A130" s="2">
        <v>40909</v>
      </c>
      <c r="B130" s="3">
        <v>148291200000</v>
      </c>
      <c r="C130" s="3">
        <v>143928700000</v>
      </c>
      <c r="D130" s="3">
        <v>25126300000</v>
      </c>
      <c r="E130" s="3">
        <v>26729500000</v>
      </c>
      <c r="F130" s="3">
        <v>2225300000</v>
      </c>
      <c r="G130" s="3">
        <v>3778000000</v>
      </c>
      <c r="H130" s="3">
        <v>7913200000</v>
      </c>
      <c r="I130" s="3">
        <v>5338500000</v>
      </c>
      <c r="J130" s="3">
        <v>3781300000</v>
      </c>
      <c r="K130" s="3">
        <v>7853400000</v>
      </c>
      <c r="L130" s="3">
        <v>279400000</v>
      </c>
      <c r="M130" s="3">
        <v>4597700000</v>
      </c>
      <c r="N130" s="3">
        <v>19357300000</v>
      </c>
      <c r="O130" s="3">
        <v>2106200000</v>
      </c>
      <c r="P130" s="3">
        <v>9760400000</v>
      </c>
      <c r="Q130" s="3">
        <v>2491500000</v>
      </c>
      <c r="R130" s="3">
        <v>9596900000</v>
      </c>
      <c r="S130" s="3">
        <v>1372100000</v>
      </c>
      <c r="T130" s="3">
        <v>-4052500000</v>
      </c>
      <c r="U130" s="3">
        <v>6447800000</v>
      </c>
      <c r="V130" s="3">
        <v>3488300000</v>
      </c>
    </row>
    <row r="131" spans="1:22" x14ac:dyDescent="0.2">
      <c r="A131" s="2">
        <v>41000</v>
      </c>
      <c r="B131" s="3">
        <v>150216200000</v>
      </c>
      <c r="C131" s="3">
        <v>141265400000</v>
      </c>
      <c r="D131" s="3">
        <v>25456700000</v>
      </c>
      <c r="E131" s="3">
        <v>26348900000</v>
      </c>
      <c r="F131" s="3">
        <v>2104300000</v>
      </c>
      <c r="G131" s="3">
        <v>3219300000</v>
      </c>
      <c r="H131" s="3">
        <v>7488000000</v>
      </c>
      <c r="I131" s="3">
        <v>3830900000</v>
      </c>
      <c r="J131" s="3">
        <v>10600700000</v>
      </c>
      <c r="K131" s="3">
        <v>8083200000</v>
      </c>
      <c r="L131" s="3">
        <v>4043600000</v>
      </c>
      <c r="M131" s="3">
        <v>3792500000</v>
      </c>
      <c r="N131" s="3">
        <v>-3010500000</v>
      </c>
      <c r="O131" s="3">
        <v>1742500000</v>
      </c>
      <c r="P131" s="3">
        <v>-4068900000</v>
      </c>
      <c r="Q131" s="3">
        <v>2050000000</v>
      </c>
      <c r="R131" s="3">
        <v>1058400000</v>
      </c>
      <c r="S131" s="3">
        <v>1653800000</v>
      </c>
      <c r="T131" s="3">
        <v>8146100000</v>
      </c>
      <c r="U131" s="3">
        <v>-671100000</v>
      </c>
      <c r="V131" s="3">
        <v>3949800000</v>
      </c>
    </row>
    <row r="132" spans="1:22" x14ac:dyDescent="0.2">
      <c r="A132" s="2">
        <v>41091</v>
      </c>
      <c r="B132" s="3">
        <v>148141300000</v>
      </c>
      <c r="C132" s="3">
        <v>134936200000</v>
      </c>
      <c r="D132" s="3">
        <v>26625800000</v>
      </c>
      <c r="E132" s="3">
        <v>27417400000</v>
      </c>
      <c r="F132" s="3">
        <v>2076600000</v>
      </c>
      <c r="G132" s="3">
        <v>3466300000</v>
      </c>
      <c r="H132" s="3">
        <v>6780600000</v>
      </c>
      <c r="I132" s="3">
        <v>4695300000</v>
      </c>
      <c r="J132" s="3">
        <v>13109100000</v>
      </c>
      <c r="K132" s="3">
        <v>6852500000</v>
      </c>
      <c r="L132" s="3">
        <v>1160000000</v>
      </c>
      <c r="M132" s="3">
        <v>8158500000</v>
      </c>
      <c r="N132" s="3">
        <v>12336200000</v>
      </c>
      <c r="O132" s="3">
        <v>4387200000</v>
      </c>
      <c r="P132" s="3">
        <v>8883400000</v>
      </c>
      <c r="Q132" s="3">
        <v>3771300000</v>
      </c>
      <c r="R132" s="3">
        <v>3452800000</v>
      </c>
      <c r="S132" s="3">
        <v>3625000000</v>
      </c>
      <c r="T132" s="3">
        <v>-8627000000</v>
      </c>
      <c r="U132" s="3">
        <v>3916500000</v>
      </c>
      <c r="V132" s="3">
        <v>17088000000</v>
      </c>
    </row>
    <row r="133" spans="1:22" x14ac:dyDescent="0.2">
      <c r="A133" s="2">
        <v>41183</v>
      </c>
      <c r="B133" s="3">
        <v>157016200000</v>
      </c>
      <c r="C133" s="3">
        <v>134945200000</v>
      </c>
      <c r="D133" s="3">
        <v>25925500000</v>
      </c>
      <c r="E133" s="3">
        <v>27696100000</v>
      </c>
      <c r="F133" s="3">
        <v>2151700000</v>
      </c>
      <c r="G133" s="3">
        <v>3568500000</v>
      </c>
      <c r="H133" s="3">
        <v>6970700000</v>
      </c>
      <c r="I133" s="3">
        <v>4554800000</v>
      </c>
      <c r="J133" s="3">
        <v>21299500000</v>
      </c>
      <c r="K133" s="3">
        <v>7809600000</v>
      </c>
      <c r="L133" s="3">
        <v>4012900000</v>
      </c>
      <c r="M133" s="3">
        <v>9530800000</v>
      </c>
      <c r="N133" s="3">
        <v>4144300000</v>
      </c>
      <c r="O133" s="3">
        <v>6383600000</v>
      </c>
      <c r="P133" s="3">
        <v>1997600000</v>
      </c>
      <c r="Q133" s="3">
        <v>3147200000</v>
      </c>
      <c r="R133" s="3">
        <v>2146700000</v>
      </c>
      <c r="S133" s="3">
        <v>-1391300000</v>
      </c>
      <c r="T133" s="3">
        <v>-13684600000</v>
      </c>
      <c r="U133" s="3">
        <v>3491300000</v>
      </c>
      <c r="V133" s="3">
        <v>23863200000</v>
      </c>
    </row>
    <row r="134" spans="1:22" x14ac:dyDescent="0.2">
      <c r="A134" s="2">
        <v>41275</v>
      </c>
      <c r="B134" s="3">
        <v>154474600000</v>
      </c>
      <c r="C134" s="3">
        <v>135714200000</v>
      </c>
      <c r="D134" s="3">
        <v>26218300000</v>
      </c>
      <c r="E134" s="3">
        <v>27517900000</v>
      </c>
      <c r="F134" s="3">
        <v>2276400000</v>
      </c>
      <c r="G134" s="3">
        <v>3230200000</v>
      </c>
      <c r="H134" s="3">
        <v>6710400000</v>
      </c>
      <c r="I134" s="3">
        <v>4552500000</v>
      </c>
      <c r="J134" s="3">
        <v>18664900000</v>
      </c>
      <c r="K134" s="3">
        <v>6147500000</v>
      </c>
      <c r="L134" s="3">
        <v>2280600000</v>
      </c>
      <c r="M134" s="3">
        <v>10300600000</v>
      </c>
      <c r="N134" s="3">
        <v>3014700000</v>
      </c>
      <c r="O134" s="3">
        <v>3719700000</v>
      </c>
      <c r="P134" s="3">
        <v>-2838600000</v>
      </c>
      <c r="Q134" s="3">
        <v>6580900000</v>
      </c>
      <c r="R134" s="3">
        <v>5853300000</v>
      </c>
      <c r="S134" s="3">
        <v>1995000000</v>
      </c>
      <c r="T134" s="3">
        <v>5022100000</v>
      </c>
      <c r="U134" s="3">
        <v>4560400000</v>
      </c>
      <c r="V134" s="3">
        <v>11290300000</v>
      </c>
    </row>
    <row r="135" spans="1:22" x14ac:dyDescent="0.2">
      <c r="A135" s="2">
        <v>41365</v>
      </c>
      <c r="B135" s="3">
        <v>151791900000</v>
      </c>
      <c r="C135" s="3">
        <v>132408600000</v>
      </c>
      <c r="D135" s="3">
        <v>25850600000</v>
      </c>
      <c r="E135" s="3">
        <v>26382000000</v>
      </c>
      <c r="F135" s="3">
        <v>2269800000</v>
      </c>
      <c r="G135" s="3">
        <v>2874500000</v>
      </c>
      <c r="H135" s="3">
        <v>7200600000</v>
      </c>
      <c r="I135" s="3">
        <v>5176700000</v>
      </c>
      <c r="J135" s="3">
        <v>20271100000</v>
      </c>
      <c r="K135" s="3">
        <v>8449500000</v>
      </c>
      <c r="L135" s="3">
        <v>5058800000</v>
      </c>
      <c r="M135" s="3">
        <v>4965600000</v>
      </c>
      <c r="N135" s="3">
        <v>-4810900000</v>
      </c>
      <c r="O135" s="3">
        <v>1552700000</v>
      </c>
      <c r="P135" s="3">
        <v>-7808700000</v>
      </c>
      <c r="Q135" s="3">
        <v>3412900000</v>
      </c>
      <c r="R135" s="3">
        <v>2997800000</v>
      </c>
      <c r="S135" s="3">
        <v>7630000000</v>
      </c>
      <c r="T135" s="3">
        <v>-2264300000</v>
      </c>
      <c r="U135" s="3">
        <v>-4106100000</v>
      </c>
      <c r="V135" s="3">
        <v>19469000000</v>
      </c>
    </row>
    <row r="136" spans="1:22" x14ac:dyDescent="0.2">
      <c r="A136" s="2">
        <v>41456</v>
      </c>
      <c r="B136" s="3">
        <v>155277800000</v>
      </c>
      <c r="C136" s="3">
        <v>133405800000</v>
      </c>
      <c r="D136" s="3">
        <v>25116200000</v>
      </c>
      <c r="E136" s="3">
        <v>26997500000</v>
      </c>
      <c r="F136" s="3">
        <v>2100600000</v>
      </c>
      <c r="G136" s="3">
        <v>3410500000</v>
      </c>
      <c r="H136" s="3">
        <v>7003700000</v>
      </c>
      <c r="I136" s="3">
        <v>5921000000</v>
      </c>
      <c r="J136" s="3">
        <v>19763500000</v>
      </c>
      <c r="K136" s="3">
        <v>5772000000</v>
      </c>
      <c r="L136" s="3">
        <v>2363100000</v>
      </c>
      <c r="M136" s="3">
        <v>4721400000</v>
      </c>
      <c r="N136" s="3">
        <v>14096800000</v>
      </c>
      <c r="O136" s="3">
        <v>3603500000</v>
      </c>
      <c r="P136" s="3">
        <v>11078500000</v>
      </c>
      <c r="Q136" s="3">
        <v>1117900000</v>
      </c>
      <c r="R136" s="3">
        <v>3018300000</v>
      </c>
      <c r="S136" s="3">
        <v>14723100000</v>
      </c>
      <c r="T136" s="3">
        <v>-7840200000</v>
      </c>
      <c r="U136" s="3">
        <v>6669000000</v>
      </c>
      <c r="V136" s="3">
        <v>21609500000</v>
      </c>
    </row>
    <row r="137" spans="1:22" x14ac:dyDescent="0.2">
      <c r="A137" s="2">
        <v>41548</v>
      </c>
      <c r="B137" s="3">
        <v>156849000000</v>
      </c>
      <c r="C137" s="3">
        <v>136605800000</v>
      </c>
      <c r="D137" s="3">
        <v>26139100000</v>
      </c>
      <c r="E137" s="3">
        <v>28755700000</v>
      </c>
      <c r="F137" s="3">
        <v>2131600000</v>
      </c>
      <c r="G137" s="3">
        <v>3452800000</v>
      </c>
      <c r="H137" s="3">
        <v>8067500000</v>
      </c>
      <c r="I137" s="3">
        <v>5814200000</v>
      </c>
      <c r="J137" s="3">
        <v>18558700000</v>
      </c>
      <c r="K137" s="3">
        <v>7948800000</v>
      </c>
      <c r="L137" s="3">
        <v>3064100000</v>
      </c>
      <c r="M137" s="3">
        <v>7506600000</v>
      </c>
      <c r="N137" s="3">
        <v>5849100000</v>
      </c>
      <c r="O137" s="3">
        <v>4883200000</v>
      </c>
      <c r="P137" s="3">
        <v>3952000000</v>
      </c>
      <c r="Q137" s="3">
        <v>2623400000</v>
      </c>
      <c r="R137" s="3">
        <v>1897100000</v>
      </c>
      <c r="S137" s="3">
        <v>9381600000</v>
      </c>
      <c r="T137" s="3">
        <v>-2945700000</v>
      </c>
      <c r="U137" s="3">
        <v>9172800000</v>
      </c>
      <c r="V137" s="3">
        <v>26170500000</v>
      </c>
    </row>
    <row r="138" spans="1:22" x14ac:dyDescent="0.2">
      <c r="A138" s="2">
        <v>41640</v>
      </c>
      <c r="B138" s="3">
        <v>158084800000</v>
      </c>
      <c r="C138" s="3">
        <v>136405700000</v>
      </c>
      <c r="D138" s="3">
        <v>26778100000</v>
      </c>
      <c r="E138" s="3">
        <v>28416800000</v>
      </c>
      <c r="F138" s="3">
        <v>2149100000</v>
      </c>
      <c r="G138" s="3">
        <v>3143900000</v>
      </c>
      <c r="H138" s="3">
        <v>6208900000</v>
      </c>
      <c r="I138" s="3">
        <v>7036900000</v>
      </c>
      <c r="J138" s="3">
        <v>18217600000</v>
      </c>
      <c r="K138" s="3">
        <v>5749400000</v>
      </c>
      <c r="L138" s="3">
        <v>3392600000</v>
      </c>
      <c r="M138" s="3">
        <v>9105100000</v>
      </c>
      <c r="N138" s="3">
        <v>-3509300000</v>
      </c>
      <c r="O138" s="3">
        <v>4255800000</v>
      </c>
      <c r="P138" s="3">
        <v>-3540500000</v>
      </c>
      <c r="Q138" s="3">
        <v>4849300000</v>
      </c>
      <c r="R138" s="3">
        <v>31200000</v>
      </c>
      <c r="S138" s="3">
        <v>3339600000</v>
      </c>
      <c r="T138" s="3">
        <v>10017500000</v>
      </c>
      <c r="U138" s="3">
        <v>7023700000</v>
      </c>
      <c r="V138" s="3">
        <v>14312400000</v>
      </c>
    </row>
    <row r="139" spans="1:22" x14ac:dyDescent="0.2">
      <c r="A139" s="2">
        <v>41730</v>
      </c>
      <c r="B139" s="3">
        <v>156764700000</v>
      </c>
      <c r="C139" s="3">
        <v>133629900000</v>
      </c>
      <c r="D139" s="3">
        <v>28278700000</v>
      </c>
      <c r="E139" s="3">
        <v>29399200000</v>
      </c>
      <c r="F139" s="3">
        <v>2238000000</v>
      </c>
      <c r="G139" s="3">
        <v>3951600000</v>
      </c>
      <c r="H139" s="3">
        <v>7890300000</v>
      </c>
      <c r="I139" s="3">
        <v>5612500000</v>
      </c>
      <c r="J139" s="3">
        <v>22578500000</v>
      </c>
      <c r="K139" s="3">
        <v>9559600000</v>
      </c>
      <c r="L139" s="3">
        <v>1577100000</v>
      </c>
      <c r="M139" s="3">
        <v>10688400000</v>
      </c>
      <c r="N139" s="3">
        <v>6397200000</v>
      </c>
      <c r="O139" s="3">
        <v>4431200000</v>
      </c>
      <c r="P139" s="3">
        <v>6691800000</v>
      </c>
      <c r="Q139" s="3">
        <v>6257200000</v>
      </c>
      <c r="R139" s="3">
        <v>-294600000</v>
      </c>
      <c r="S139" s="3">
        <v>11992900000</v>
      </c>
      <c r="T139" s="3">
        <v>9314400000</v>
      </c>
      <c r="U139" s="3">
        <v>11169600000</v>
      </c>
      <c r="V139" s="3">
        <v>24137900000</v>
      </c>
    </row>
    <row r="140" spans="1:22" x14ac:dyDescent="0.2">
      <c r="A140" s="2">
        <v>41821</v>
      </c>
      <c r="B140" s="3">
        <v>151358900000</v>
      </c>
      <c r="C140" s="3">
        <v>131866200000</v>
      </c>
      <c r="D140" s="3">
        <v>28770900000</v>
      </c>
      <c r="E140" s="3">
        <v>28905900000</v>
      </c>
      <c r="F140" s="3">
        <v>2272100000</v>
      </c>
      <c r="G140" s="3">
        <v>3464800000</v>
      </c>
      <c r="H140" s="3">
        <v>6761400000</v>
      </c>
      <c r="I140" s="3">
        <v>5596700000</v>
      </c>
      <c r="J140" s="3">
        <v>19329700000</v>
      </c>
      <c r="K140" s="3">
        <v>4960600000</v>
      </c>
      <c r="L140" s="3">
        <v>2020300000</v>
      </c>
      <c r="M140" s="3">
        <v>8794400000</v>
      </c>
      <c r="N140" s="3">
        <v>4502300000</v>
      </c>
      <c r="O140" s="3">
        <v>3470600000</v>
      </c>
      <c r="P140" s="3">
        <v>6150600000</v>
      </c>
      <c r="Q140" s="3">
        <v>5323800000</v>
      </c>
      <c r="R140" s="3">
        <v>-1648300000</v>
      </c>
      <c r="S140" s="3">
        <v>6097500000</v>
      </c>
      <c r="T140" s="3">
        <v>-3341900000</v>
      </c>
      <c r="U140" s="3">
        <v>5832000000</v>
      </c>
      <c r="V140" s="3">
        <v>20854100000</v>
      </c>
    </row>
    <row r="141" spans="1:22" x14ac:dyDescent="0.2">
      <c r="A141" s="2">
        <v>41913</v>
      </c>
      <c r="B141" s="3">
        <v>147188200000</v>
      </c>
      <c r="C141" s="3">
        <v>125349700000</v>
      </c>
      <c r="D141" s="3">
        <v>28074800000</v>
      </c>
      <c r="E141" s="3">
        <v>28470500000</v>
      </c>
      <c r="F141" s="3">
        <v>2214700000</v>
      </c>
      <c r="G141" s="3">
        <v>3298500000</v>
      </c>
      <c r="H141" s="3">
        <v>7372300000</v>
      </c>
      <c r="I141" s="3">
        <v>4827300000</v>
      </c>
      <c r="J141" s="3">
        <v>22904000000</v>
      </c>
      <c r="K141" s="3">
        <v>7728900000</v>
      </c>
      <c r="L141" s="3">
        <v>2283600000</v>
      </c>
      <c r="M141" s="3">
        <v>11228900000</v>
      </c>
      <c r="N141" s="3">
        <v>1817700000</v>
      </c>
      <c r="O141" s="3">
        <v>1805700000</v>
      </c>
      <c r="P141" s="3">
        <v>-2548700000</v>
      </c>
      <c r="Q141" s="3">
        <v>9423200000</v>
      </c>
      <c r="R141" s="3">
        <v>4366400000</v>
      </c>
      <c r="S141" s="3">
        <v>13231800000</v>
      </c>
      <c r="T141" s="3">
        <v>-4443300000</v>
      </c>
      <c r="U141" s="3">
        <v>-6139500000</v>
      </c>
      <c r="V141" s="3">
        <v>27203400000</v>
      </c>
    </row>
    <row r="142" spans="1:22" x14ac:dyDescent="0.2">
      <c r="A142" s="2">
        <v>42005</v>
      </c>
      <c r="B142" s="3">
        <v>136970300000</v>
      </c>
      <c r="C142" s="3">
        <v>109193600000</v>
      </c>
      <c r="D142" s="3">
        <v>25726900000</v>
      </c>
      <c r="E142" s="3">
        <v>28739100000</v>
      </c>
      <c r="F142" s="3">
        <v>1902300000</v>
      </c>
      <c r="G142" s="3">
        <v>3344600000</v>
      </c>
      <c r="H142" s="3">
        <v>9238400000</v>
      </c>
      <c r="I142" s="3">
        <v>4471200000</v>
      </c>
      <c r="J142" s="3">
        <v>28089400000</v>
      </c>
      <c r="K142" s="3">
        <v>5310200000</v>
      </c>
      <c r="L142" s="3">
        <v>996100000</v>
      </c>
      <c r="M142" s="3">
        <v>10454200000</v>
      </c>
      <c r="N142" s="3">
        <v>2711200000</v>
      </c>
      <c r="O142" s="3">
        <v>7221700000</v>
      </c>
      <c r="P142" s="3">
        <v>2838200000</v>
      </c>
      <c r="Q142" s="3">
        <v>3232500000</v>
      </c>
      <c r="R142" s="3">
        <v>-127000000</v>
      </c>
      <c r="S142" s="3">
        <v>2297100000</v>
      </c>
      <c r="T142" s="3">
        <v>-1248200000</v>
      </c>
      <c r="U142" s="3">
        <v>7110100000</v>
      </c>
      <c r="V142" s="3">
        <v>21986200000</v>
      </c>
    </row>
    <row r="143" spans="1:22" x14ac:dyDescent="0.2">
      <c r="A143" s="2">
        <v>42095</v>
      </c>
      <c r="B143" s="3">
        <v>140367900000</v>
      </c>
      <c r="C143" s="3">
        <v>108627300000</v>
      </c>
      <c r="D143" s="3">
        <v>24189400000</v>
      </c>
      <c r="E143" s="3">
        <v>28274500000</v>
      </c>
      <c r="F143" s="3">
        <v>2307800000</v>
      </c>
      <c r="G143" s="3">
        <v>3563200000</v>
      </c>
      <c r="H143" s="3">
        <v>5245600000</v>
      </c>
      <c r="I143" s="3">
        <v>5832100000</v>
      </c>
      <c r="J143" s="3">
        <v>25813600000</v>
      </c>
      <c r="K143" s="3">
        <v>6343800000</v>
      </c>
      <c r="L143" s="3">
        <v>112800000</v>
      </c>
      <c r="M143" s="3">
        <v>16262800000</v>
      </c>
      <c r="N143" s="3">
        <v>9151700000</v>
      </c>
      <c r="O143" s="3">
        <v>5295100000</v>
      </c>
      <c r="P143" s="3">
        <v>5964500000</v>
      </c>
      <c r="Q143" s="3">
        <v>10967700000</v>
      </c>
      <c r="R143" s="3">
        <v>3187200000</v>
      </c>
      <c r="S143" s="3">
        <v>8701000000</v>
      </c>
      <c r="T143" s="3">
        <v>2953500000</v>
      </c>
      <c r="U143" s="3">
        <v>7301900000</v>
      </c>
      <c r="V143" s="3">
        <v>25632000000</v>
      </c>
    </row>
    <row r="144" spans="1:22" x14ac:dyDescent="0.2">
      <c r="A144" s="2">
        <v>42186</v>
      </c>
      <c r="B144" s="3">
        <v>134000300000</v>
      </c>
      <c r="C144" s="3">
        <v>103901600000</v>
      </c>
      <c r="D144" s="3">
        <v>23929900000</v>
      </c>
      <c r="E144" s="3">
        <v>27384700000</v>
      </c>
      <c r="F144" s="3">
        <v>2449200000</v>
      </c>
      <c r="G144" s="3">
        <v>3183100000</v>
      </c>
      <c r="H144" s="3">
        <v>5270000000</v>
      </c>
      <c r="I144" s="3">
        <v>4671200000</v>
      </c>
      <c r="J144" s="3">
        <v>26508800000</v>
      </c>
      <c r="K144" s="3">
        <v>5954900000</v>
      </c>
      <c r="L144" s="3">
        <v>2275400000</v>
      </c>
      <c r="M144" s="3">
        <v>4360100000</v>
      </c>
      <c r="N144" s="3">
        <v>-11199600000</v>
      </c>
      <c r="O144" s="3">
        <v>-300700000</v>
      </c>
      <c r="P144" s="3">
        <v>-7629100000</v>
      </c>
      <c r="Q144" s="3">
        <v>4660800000</v>
      </c>
      <c r="R144" s="3">
        <v>-3570500000</v>
      </c>
      <c r="S144" s="3">
        <v>7465200000</v>
      </c>
      <c r="T144" s="3">
        <v>-1233800000</v>
      </c>
      <c r="U144" s="3">
        <v>-4286700000</v>
      </c>
      <c r="V144" s="3">
        <v>28382600000</v>
      </c>
    </row>
    <row r="145" spans="1:22" x14ac:dyDescent="0.2">
      <c r="A145" s="2">
        <v>42278</v>
      </c>
      <c r="B145" s="3">
        <v>131744000000</v>
      </c>
      <c r="C145" s="3">
        <v>101085000000</v>
      </c>
      <c r="D145" s="3">
        <v>23652400000</v>
      </c>
      <c r="E145" s="3">
        <v>27726200000</v>
      </c>
      <c r="F145" s="3">
        <v>2185100000</v>
      </c>
      <c r="G145" s="3">
        <v>3738600000</v>
      </c>
      <c r="H145" s="3">
        <v>5347600000</v>
      </c>
      <c r="I145" s="3">
        <v>5672500000</v>
      </c>
      <c r="J145" s="3">
        <v>24706800000</v>
      </c>
      <c r="K145" s="3">
        <v>6078200000</v>
      </c>
      <c r="L145" s="3">
        <v>719800000</v>
      </c>
      <c r="M145" s="3">
        <v>10801800000</v>
      </c>
      <c r="N145" s="3">
        <v>-8314200000</v>
      </c>
      <c r="O145" s="3">
        <v>4167700000</v>
      </c>
      <c r="P145" s="3">
        <v>-2932400000</v>
      </c>
      <c r="Q145" s="3">
        <v>6634100000</v>
      </c>
      <c r="R145" s="3">
        <v>-5381800000</v>
      </c>
      <c r="S145" s="3">
        <v>-8051900000</v>
      </c>
      <c r="T145" s="3">
        <v>-10060600000</v>
      </c>
      <c r="U145" s="3">
        <v>1927300000</v>
      </c>
      <c r="V145" s="3">
        <v>26956400000</v>
      </c>
    </row>
    <row r="146" spans="1:22" x14ac:dyDescent="0.2">
      <c r="A146" s="2">
        <v>42370</v>
      </c>
      <c r="B146" s="3">
        <v>123404100000</v>
      </c>
      <c r="C146" s="3">
        <v>91665100000</v>
      </c>
      <c r="D146" s="3">
        <v>24460400000</v>
      </c>
      <c r="E146" s="3">
        <v>27142700000</v>
      </c>
      <c r="F146" s="3">
        <v>2230800000</v>
      </c>
      <c r="G146" s="3">
        <v>3303200000</v>
      </c>
      <c r="H146" s="3">
        <v>6355600000</v>
      </c>
      <c r="I146" s="3">
        <v>4979300000</v>
      </c>
      <c r="J146" s="3">
        <v>29360600000</v>
      </c>
      <c r="K146" s="3">
        <v>5771100000</v>
      </c>
      <c r="L146" s="3">
        <v>79200000</v>
      </c>
      <c r="M146" s="3">
        <v>12561100000</v>
      </c>
      <c r="N146" s="3">
        <v>-4233000000</v>
      </c>
      <c r="O146" s="3">
        <v>3144100000</v>
      </c>
      <c r="P146" s="3">
        <v>1081300000</v>
      </c>
      <c r="Q146" s="3">
        <v>9417000000</v>
      </c>
      <c r="R146" s="3">
        <v>-5314300000</v>
      </c>
      <c r="S146" s="3">
        <v>-757900000</v>
      </c>
      <c r="T146" s="3">
        <v>-5124100000</v>
      </c>
      <c r="U146" s="3">
        <v>-1333700000</v>
      </c>
      <c r="V146" s="3">
        <v>28242500000</v>
      </c>
    </row>
    <row r="147" spans="1:22" x14ac:dyDescent="0.2">
      <c r="A147" s="2">
        <v>42461</v>
      </c>
      <c r="B147" s="3">
        <v>127809800000</v>
      </c>
      <c r="C147" s="3">
        <v>95581400000</v>
      </c>
      <c r="D147" s="3">
        <v>23082400000</v>
      </c>
      <c r="E147" s="3">
        <v>28175300000</v>
      </c>
      <c r="F147" s="3">
        <v>2087700000</v>
      </c>
      <c r="G147" s="3">
        <v>3335800000</v>
      </c>
      <c r="H147" s="3">
        <v>7253700000</v>
      </c>
      <c r="I147" s="3">
        <v>5158000000</v>
      </c>
      <c r="J147" s="3">
        <v>27983100000</v>
      </c>
      <c r="K147" s="3">
        <v>9071300000</v>
      </c>
      <c r="L147" s="3">
        <v>4582000000</v>
      </c>
      <c r="M147" s="3">
        <v>16029000000</v>
      </c>
      <c r="N147" s="3">
        <v>2047200000</v>
      </c>
      <c r="O147" s="3">
        <v>6369800000</v>
      </c>
      <c r="P147" s="3">
        <v>2894700000</v>
      </c>
      <c r="Q147" s="3">
        <v>9659200000</v>
      </c>
      <c r="R147" s="3">
        <v>-847500000</v>
      </c>
      <c r="S147" s="3">
        <v>9119500000</v>
      </c>
      <c r="T147" s="3">
        <v>4586600000</v>
      </c>
      <c r="U147" s="3">
        <v>919400000</v>
      </c>
      <c r="V147" s="3">
        <v>22738100000</v>
      </c>
    </row>
    <row r="148" spans="1:22" x14ac:dyDescent="0.2">
      <c r="A148" s="2">
        <v>42552</v>
      </c>
      <c r="B148" s="3">
        <v>128838700000</v>
      </c>
      <c r="C148" s="3">
        <v>102287000000</v>
      </c>
      <c r="D148" s="3">
        <v>23849500000</v>
      </c>
      <c r="E148" s="3">
        <v>28972100000</v>
      </c>
      <c r="F148" s="3">
        <v>2187200000</v>
      </c>
      <c r="G148" s="3">
        <v>4406600000</v>
      </c>
      <c r="H148" s="3">
        <v>7143200000</v>
      </c>
      <c r="I148" s="3">
        <v>6204300000</v>
      </c>
      <c r="J148" s="3">
        <v>20148600000</v>
      </c>
      <c r="K148" s="3">
        <v>4748300000</v>
      </c>
      <c r="L148" s="3">
        <v>2919900000</v>
      </c>
      <c r="M148" s="3">
        <v>20199700000</v>
      </c>
      <c r="N148" s="3">
        <v>4334200000</v>
      </c>
      <c r="O148" s="3">
        <v>6565300000</v>
      </c>
      <c r="P148" s="3">
        <v>7880500000</v>
      </c>
      <c r="Q148" s="3">
        <v>13634400000</v>
      </c>
      <c r="R148" s="3">
        <v>-3546300000</v>
      </c>
      <c r="S148" s="3">
        <v>5788000000</v>
      </c>
      <c r="T148" s="3">
        <v>2015500000</v>
      </c>
      <c r="U148" s="3">
        <v>6959200000</v>
      </c>
      <c r="V148" s="3">
        <v>24626100000</v>
      </c>
    </row>
    <row r="149" spans="1:22" x14ac:dyDescent="0.2">
      <c r="A149" s="2">
        <v>42644</v>
      </c>
      <c r="B149" s="3">
        <v>131873400000</v>
      </c>
      <c r="C149" s="3">
        <v>105930900000</v>
      </c>
      <c r="D149" s="3">
        <v>23416700000</v>
      </c>
      <c r="E149" s="3">
        <v>27857600000</v>
      </c>
      <c r="F149" s="3">
        <v>2237000000</v>
      </c>
      <c r="G149" s="3">
        <v>3463700000</v>
      </c>
      <c r="H149" s="3">
        <v>5720300000</v>
      </c>
      <c r="I149" s="3">
        <v>5564000000</v>
      </c>
      <c r="J149" s="3">
        <v>20431200000</v>
      </c>
      <c r="K149" s="3">
        <v>10298800000</v>
      </c>
      <c r="L149" s="3">
        <v>4523200000</v>
      </c>
      <c r="M149" s="3">
        <v>14410500000</v>
      </c>
      <c r="N149" s="3">
        <v>-5918300000</v>
      </c>
      <c r="O149" s="3">
        <v>4821100000</v>
      </c>
      <c r="P149" s="3">
        <v>1415800000</v>
      </c>
      <c r="Q149" s="3">
        <v>9589400000</v>
      </c>
      <c r="R149" s="3">
        <v>-7334100000</v>
      </c>
      <c r="S149" s="3">
        <v>-3012100000</v>
      </c>
      <c r="T149" s="3">
        <v>-1335300000</v>
      </c>
      <c r="U149" s="3">
        <v>1070300000</v>
      </c>
      <c r="V149" s="3">
        <v>24318600000</v>
      </c>
    </row>
    <row r="150" spans="1:22" x14ac:dyDescent="0.2">
      <c r="A150" s="2">
        <v>42736</v>
      </c>
      <c r="B150" s="3">
        <v>143612400000</v>
      </c>
      <c r="C150" s="3">
        <v>115061100000</v>
      </c>
      <c r="D150" s="3">
        <v>22097200000</v>
      </c>
      <c r="E150" s="3">
        <v>30353800000</v>
      </c>
      <c r="F150" s="3">
        <v>3002400000</v>
      </c>
      <c r="G150" s="3">
        <v>4026200000</v>
      </c>
      <c r="H150" s="3">
        <v>6501800000</v>
      </c>
      <c r="I150" s="3">
        <v>5225800000</v>
      </c>
      <c r="J150" s="3">
        <v>20546900000</v>
      </c>
      <c r="K150" s="3">
        <v>12008400000</v>
      </c>
      <c r="L150" s="3">
        <v>4868100000</v>
      </c>
      <c r="M150" s="3">
        <v>23121100000</v>
      </c>
      <c r="N150" s="3">
        <v>14990100000</v>
      </c>
      <c r="O150" s="3">
        <v>8994000000</v>
      </c>
      <c r="P150" s="3">
        <v>5600800000</v>
      </c>
      <c r="Q150" s="3">
        <v>14127100000</v>
      </c>
      <c r="R150" s="3">
        <v>9389300000</v>
      </c>
      <c r="S150" s="3">
        <v>6802600000</v>
      </c>
      <c r="T150" s="3">
        <v>739600000</v>
      </c>
      <c r="U150" s="3">
        <v>733500000</v>
      </c>
      <c r="V150" s="3">
        <v>19116800000</v>
      </c>
    </row>
    <row r="151" spans="1:22" x14ac:dyDescent="0.2">
      <c r="A151" s="2">
        <v>42826</v>
      </c>
      <c r="B151" s="3">
        <v>143030800000</v>
      </c>
      <c r="C151" s="3">
        <v>115919200000</v>
      </c>
      <c r="D151" s="3">
        <v>21773100000</v>
      </c>
      <c r="E151" s="3">
        <v>30882100000</v>
      </c>
      <c r="F151" s="3">
        <v>2194300000</v>
      </c>
      <c r="G151" s="3">
        <v>3754600000</v>
      </c>
      <c r="H151" s="3">
        <v>6506600000</v>
      </c>
      <c r="I151" s="3">
        <v>6522400000</v>
      </c>
      <c r="J151" s="3">
        <v>16426500000</v>
      </c>
      <c r="K151" s="3">
        <v>7270800000</v>
      </c>
      <c r="L151" s="3">
        <v>3220800000</v>
      </c>
      <c r="M151" s="3">
        <v>19424400000</v>
      </c>
      <c r="N151" s="3">
        <v>7459300000</v>
      </c>
      <c r="O151" s="3">
        <v>8375400000</v>
      </c>
      <c r="P151" s="3">
        <v>5557400000</v>
      </c>
      <c r="Q151" s="3">
        <v>11049000000</v>
      </c>
      <c r="R151" s="3">
        <v>1901900000</v>
      </c>
      <c r="S151" s="3">
        <v>-3075000000</v>
      </c>
      <c r="T151" s="3">
        <v>-1376100000</v>
      </c>
      <c r="U151" s="3">
        <v>214200000</v>
      </c>
      <c r="V151" s="3">
        <v>12463600000</v>
      </c>
    </row>
    <row r="152" spans="1:22" x14ac:dyDescent="0.2">
      <c r="A152" s="2">
        <v>42917</v>
      </c>
      <c r="B152" s="3">
        <v>144762400000</v>
      </c>
      <c r="C152" s="3">
        <v>115544500000</v>
      </c>
      <c r="D152" s="3">
        <v>23087100000</v>
      </c>
      <c r="E152" s="3">
        <v>31700300000</v>
      </c>
      <c r="F152" s="3">
        <v>2215500000</v>
      </c>
      <c r="G152" s="3">
        <v>4593000000</v>
      </c>
      <c r="H152" s="3">
        <v>8320200000</v>
      </c>
      <c r="I152" s="3">
        <v>5918900000</v>
      </c>
      <c r="J152" s="3">
        <v>20628500000</v>
      </c>
      <c r="K152" s="3">
        <v>8343400000</v>
      </c>
      <c r="L152" s="3">
        <v>3491600000</v>
      </c>
      <c r="M152" s="3">
        <v>17505500000</v>
      </c>
      <c r="N152" s="3">
        <v>-6250000000</v>
      </c>
      <c r="O152" s="3">
        <v>7399900000</v>
      </c>
      <c r="P152" s="3">
        <v>-2632100000</v>
      </c>
      <c r="Q152" s="3">
        <v>10105600000</v>
      </c>
      <c r="R152" s="3">
        <v>-3617900000</v>
      </c>
      <c r="S152" s="3">
        <v>6075100000</v>
      </c>
      <c r="T152" s="3">
        <v>4332200000</v>
      </c>
      <c r="U152" s="3">
        <v>-151300000</v>
      </c>
      <c r="V152" s="3">
        <v>29848000000</v>
      </c>
    </row>
    <row r="153" spans="1:22" x14ac:dyDescent="0.2">
      <c r="A153" s="2">
        <v>43009</v>
      </c>
      <c r="B153" s="3">
        <v>148904600000</v>
      </c>
      <c r="C153" s="3">
        <v>120192400000</v>
      </c>
      <c r="D153" s="3">
        <v>22743800000</v>
      </c>
      <c r="E153" s="3">
        <v>33499200000</v>
      </c>
      <c r="F153" s="3">
        <v>2294600000</v>
      </c>
      <c r="G153" s="3">
        <v>4297500000</v>
      </c>
      <c r="H153" s="3">
        <v>8143700000</v>
      </c>
      <c r="I153" s="3">
        <v>6468200000</v>
      </c>
      <c r="J153" s="3">
        <v>17629400000</v>
      </c>
      <c r="K153" s="3">
        <v>6446800000</v>
      </c>
      <c r="L153" s="3">
        <v>6332400000</v>
      </c>
      <c r="M153" s="3">
        <v>15274700000</v>
      </c>
      <c r="N153" s="3">
        <v>1273300000</v>
      </c>
      <c r="O153" s="3">
        <v>9149200000</v>
      </c>
      <c r="P153" s="3">
        <v>150700000</v>
      </c>
      <c r="Q153" s="3">
        <v>6125500000</v>
      </c>
      <c r="R153" s="3">
        <v>1122600000</v>
      </c>
      <c r="S153" s="3">
        <v>4904100000</v>
      </c>
      <c r="T153" s="3">
        <v>-3392000000</v>
      </c>
      <c r="U153" s="3">
        <v>3560700000</v>
      </c>
      <c r="V153" s="3">
        <v>23088000000</v>
      </c>
    </row>
    <row r="154" spans="1:22" x14ac:dyDescent="0.2">
      <c r="A154" s="2">
        <v>43101</v>
      </c>
      <c r="B154" s="3">
        <v>154269400000</v>
      </c>
      <c r="C154" s="3">
        <v>128571300000</v>
      </c>
      <c r="D154" s="3">
        <v>24925500000</v>
      </c>
      <c r="E154" s="3">
        <v>33531300000</v>
      </c>
      <c r="F154" s="3">
        <v>2363500000</v>
      </c>
      <c r="G154" s="3">
        <v>5043100000</v>
      </c>
      <c r="H154" s="3">
        <v>9201800000</v>
      </c>
      <c r="I154" s="3">
        <v>6947700000</v>
      </c>
      <c r="J154" s="3">
        <v>16666800000</v>
      </c>
      <c r="K154" s="3">
        <v>6339800000</v>
      </c>
      <c r="L154" s="3">
        <v>3277400000</v>
      </c>
      <c r="M154" s="3">
        <v>23987100000</v>
      </c>
      <c r="N154" s="3">
        <v>10204100000</v>
      </c>
      <c r="O154" s="3">
        <v>12548700000</v>
      </c>
      <c r="P154" s="3">
        <v>1825700000</v>
      </c>
      <c r="Q154" s="3">
        <v>11438400000</v>
      </c>
      <c r="R154" s="3">
        <v>8378400000</v>
      </c>
      <c r="S154" s="3">
        <v>-119000000</v>
      </c>
      <c r="T154" s="3">
        <v>2204700000</v>
      </c>
      <c r="U154" s="3">
        <v>2791600000</v>
      </c>
      <c r="V154" s="3">
        <v>13617200000</v>
      </c>
    </row>
    <row r="155" spans="1:22" x14ac:dyDescent="0.2">
      <c r="A155" s="2">
        <v>43191</v>
      </c>
      <c r="B155" s="3">
        <v>158949300000</v>
      </c>
      <c r="C155" s="3">
        <v>129353800000</v>
      </c>
      <c r="D155" s="3">
        <v>25764800000</v>
      </c>
      <c r="E155" s="3">
        <v>32995100000</v>
      </c>
      <c r="F155" s="3">
        <v>2500100000</v>
      </c>
      <c r="G155" s="3">
        <v>4458000000</v>
      </c>
      <c r="H155" s="3">
        <v>8291500000</v>
      </c>
      <c r="I155" s="3">
        <v>7492700000</v>
      </c>
      <c r="J155" s="3">
        <v>21206100000</v>
      </c>
      <c r="K155" s="3">
        <v>11906700000</v>
      </c>
      <c r="L155" s="3">
        <v>3936400000</v>
      </c>
      <c r="M155" s="3">
        <v>14075400000</v>
      </c>
      <c r="N155" s="3">
        <v>8300300000</v>
      </c>
      <c r="O155" s="3">
        <v>7893000000</v>
      </c>
      <c r="P155" s="3">
        <v>-2655200000</v>
      </c>
      <c r="Q155" s="3">
        <v>6182400000</v>
      </c>
      <c r="R155" s="3">
        <v>10955500000</v>
      </c>
      <c r="S155" s="3">
        <v>-2064100000</v>
      </c>
      <c r="T155" s="3">
        <v>7155400000</v>
      </c>
      <c r="U155" s="3">
        <v>9802500000</v>
      </c>
      <c r="V155" s="3">
        <v>13460900000</v>
      </c>
    </row>
    <row r="156" spans="1:22" x14ac:dyDescent="0.2">
      <c r="A156" s="2">
        <v>43282</v>
      </c>
      <c r="B156" s="3">
        <v>159418600000</v>
      </c>
      <c r="C156" s="3">
        <v>127118400000</v>
      </c>
      <c r="D156" s="3">
        <v>25908300000</v>
      </c>
      <c r="E156" s="3">
        <v>33468200000</v>
      </c>
      <c r="F156" s="3">
        <v>2318400000</v>
      </c>
      <c r="G156" s="3">
        <v>4101000000</v>
      </c>
      <c r="H156" s="3">
        <v>8434800000</v>
      </c>
      <c r="I156" s="3">
        <v>7357100000</v>
      </c>
      <c r="J156" s="3">
        <v>24035400000</v>
      </c>
      <c r="K156" s="3">
        <v>10378500000</v>
      </c>
      <c r="L156" s="3">
        <v>772300000</v>
      </c>
      <c r="M156" s="3">
        <v>17584500000</v>
      </c>
      <c r="N156" s="3">
        <v>9043700000</v>
      </c>
      <c r="O156" s="3">
        <v>8382000000</v>
      </c>
      <c r="P156" s="3">
        <v>885600000</v>
      </c>
      <c r="Q156" s="3">
        <v>9202500000</v>
      </c>
      <c r="R156" s="3">
        <v>8158100000</v>
      </c>
      <c r="S156" s="3">
        <v>6764500000</v>
      </c>
      <c r="T156" s="3">
        <v>251200000</v>
      </c>
      <c r="U156" s="3">
        <v>2146300000</v>
      </c>
      <c r="V156" s="3">
        <v>28902300000</v>
      </c>
    </row>
    <row r="157" spans="1:22" x14ac:dyDescent="0.2">
      <c r="A157" s="2">
        <v>43374</v>
      </c>
      <c r="B157" s="3">
        <v>153629300000</v>
      </c>
      <c r="C157" s="3">
        <v>131136100000</v>
      </c>
      <c r="D157" s="3">
        <v>27078800000</v>
      </c>
      <c r="E157" s="3">
        <v>33052100000</v>
      </c>
      <c r="F157" s="3">
        <v>2294900000</v>
      </c>
      <c r="G157" s="3">
        <v>4027600000</v>
      </c>
      <c r="H157" s="3">
        <v>8894100000</v>
      </c>
      <c r="I157" s="3">
        <v>8122500000</v>
      </c>
      <c r="J157" s="3">
        <v>15558800000</v>
      </c>
      <c r="K157" s="3">
        <v>9595400000</v>
      </c>
      <c r="L157" s="3">
        <v>4196500000</v>
      </c>
      <c r="M157" s="3">
        <v>13384400000</v>
      </c>
      <c r="N157" s="3">
        <v>-5937400000</v>
      </c>
      <c r="O157" s="3">
        <v>7046300000</v>
      </c>
      <c r="P157" s="3">
        <v>-6358300000</v>
      </c>
      <c r="Q157" s="3">
        <v>6338100000</v>
      </c>
      <c r="R157" s="3">
        <v>420900000</v>
      </c>
      <c r="S157" s="3">
        <v>-9949000000</v>
      </c>
      <c r="T157" s="3">
        <v>-2000500000</v>
      </c>
      <c r="U157" s="3">
        <v>2755300000</v>
      </c>
      <c r="V157" s="3">
        <v>20493000000</v>
      </c>
    </row>
    <row r="158" spans="1:22" x14ac:dyDescent="0.2">
      <c r="A158" s="2">
        <v>43466</v>
      </c>
      <c r="B158" s="3">
        <v>141666300000</v>
      </c>
      <c r="C158" s="3">
        <v>117875500000</v>
      </c>
      <c r="D158" s="3">
        <v>25204700000</v>
      </c>
      <c r="E158" s="3">
        <v>32909700000</v>
      </c>
      <c r="F158" s="3">
        <v>2325300000</v>
      </c>
      <c r="G158" s="3">
        <v>4375400000</v>
      </c>
      <c r="H158" s="3">
        <v>8857600000</v>
      </c>
      <c r="I158" s="3">
        <v>7967400000</v>
      </c>
      <c r="J158" s="3">
        <v>14925900000</v>
      </c>
      <c r="K158" s="3">
        <v>9043100000</v>
      </c>
      <c r="L158" s="3">
        <v>1548400000</v>
      </c>
      <c r="M158" s="3">
        <v>18613100000</v>
      </c>
      <c r="N158" s="3">
        <v>5129900000</v>
      </c>
      <c r="O158" s="3">
        <v>11291100000</v>
      </c>
      <c r="P158" s="3">
        <v>6557300000</v>
      </c>
      <c r="Q158" s="3">
        <v>7322000000</v>
      </c>
      <c r="R158" s="3">
        <v>-1427400000</v>
      </c>
      <c r="S158" s="3">
        <v>-7467600000</v>
      </c>
      <c r="T158" s="3">
        <v>4562500000</v>
      </c>
      <c r="U158" s="3">
        <v>1035000000</v>
      </c>
      <c r="V158" s="3">
        <v>10490600000</v>
      </c>
    </row>
    <row r="159" spans="1:22" x14ac:dyDescent="0.2">
      <c r="A159" s="2">
        <v>43556</v>
      </c>
      <c r="B159" s="3">
        <v>138897100000</v>
      </c>
      <c r="C159" s="3">
        <v>121193300000</v>
      </c>
      <c r="D159" s="3">
        <v>26874700000</v>
      </c>
      <c r="E159" s="3">
        <v>33250900000</v>
      </c>
      <c r="F159" s="3">
        <v>3294000000</v>
      </c>
      <c r="G159" s="3">
        <v>4271200000</v>
      </c>
      <c r="H159" s="3">
        <v>9934100000</v>
      </c>
      <c r="I159" s="3">
        <v>7065900000</v>
      </c>
      <c r="J159" s="3">
        <v>13218600000</v>
      </c>
      <c r="K159" s="3">
        <v>9808000000</v>
      </c>
      <c r="L159" s="3">
        <v>2824000000</v>
      </c>
      <c r="M159" s="3">
        <v>18319300000</v>
      </c>
      <c r="N159" s="3">
        <v>14829400000</v>
      </c>
      <c r="O159" s="3">
        <v>12642000000</v>
      </c>
      <c r="P159" s="3">
        <v>391600000</v>
      </c>
      <c r="Q159" s="3">
        <v>5677300000</v>
      </c>
      <c r="R159" s="3">
        <v>14437800000</v>
      </c>
      <c r="S159" s="3">
        <v>7872600000</v>
      </c>
      <c r="T159" s="3">
        <v>7308800000</v>
      </c>
      <c r="U159" s="3">
        <v>-3883300000</v>
      </c>
      <c r="V159" s="3">
        <v>11019600000</v>
      </c>
    </row>
    <row r="160" spans="1:22" x14ac:dyDescent="0.2">
      <c r="A160" s="2">
        <v>43647</v>
      </c>
      <c r="B160" s="3">
        <v>137902100000</v>
      </c>
      <c r="C160" s="3">
        <v>119742200000</v>
      </c>
      <c r="D160" s="3">
        <v>25977500000</v>
      </c>
      <c r="E160" s="3">
        <v>32378700000</v>
      </c>
      <c r="F160" s="3">
        <v>2460800000</v>
      </c>
      <c r="G160" s="3">
        <v>3765500000</v>
      </c>
      <c r="H160" s="3">
        <v>12853400000</v>
      </c>
      <c r="I160" s="3">
        <v>7229500000</v>
      </c>
      <c r="J160" s="3">
        <v>16077900000</v>
      </c>
      <c r="K160" s="3">
        <v>6404800000</v>
      </c>
      <c r="L160" s="3">
        <v>385000000</v>
      </c>
      <c r="M160" s="3">
        <v>12020700000</v>
      </c>
      <c r="N160" s="3">
        <v>4829200000</v>
      </c>
      <c r="O160" s="3">
        <v>9329100000</v>
      </c>
      <c r="P160" s="3">
        <v>-807000000</v>
      </c>
      <c r="Q160" s="3">
        <v>2691600000</v>
      </c>
      <c r="R160" s="3">
        <v>5636200000</v>
      </c>
      <c r="S160" s="3">
        <v>-2300800000</v>
      </c>
      <c r="T160" s="3">
        <v>-263300000</v>
      </c>
      <c r="U160" s="3">
        <v>2475500000</v>
      </c>
      <c r="V160" s="3">
        <v>15750300000</v>
      </c>
    </row>
    <row r="161" spans="1:22" x14ac:dyDescent="0.2">
      <c r="A161" s="2">
        <v>43739</v>
      </c>
      <c r="B161" s="3">
        <v>138202500000</v>
      </c>
      <c r="C161" s="3">
        <v>118044800000</v>
      </c>
      <c r="D161" s="3">
        <v>25782000000</v>
      </c>
      <c r="E161" s="3">
        <v>32144900000</v>
      </c>
      <c r="F161" s="3">
        <v>2348100000</v>
      </c>
      <c r="G161" s="3">
        <v>4162900000</v>
      </c>
      <c r="H161" s="3">
        <v>9726800000</v>
      </c>
      <c r="I161" s="3">
        <v>6252900000</v>
      </c>
      <c r="J161" s="3">
        <v>15453900000</v>
      </c>
      <c r="K161" s="3">
        <v>9983100000</v>
      </c>
      <c r="L161" s="3">
        <v>4876900000</v>
      </c>
      <c r="M161" s="3">
        <v>10686300000</v>
      </c>
      <c r="N161" s="3">
        <v>-7526100000</v>
      </c>
      <c r="O161" s="3">
        <v>9356700000</v>
      </c>
      <c r="P161" s="3">
        <v>-5368600000</v>
      </c>
      <c r="Q161" s="3">
        <v>1329600000</v>
      </c>
      <c r="R161" s="3">
        <v>-2157500000</v>
      </c>
      <c r="S161" s="3">
        <v>-2809800000</v>
      </c>
      <c r="T161" s="3">
        <v>340600000</v>
      </c>
      <c r="U161" s="3">
        <v>1839000000</v>
      </c>
      <c r="V161" s="3">
        <v>21766400000</v>
      </c>
    </row>
    <row r="162" spans="1:22" x14ac:dyDescent="0.2">
      <c r="A162" s="2">
        <v>43831</v>
      </c>
      <c r="B162" s="3">
        <v>131961900000</v>
      </c>
      <c r="C162" s="3">
        <v>113376800000</v>
      </c>
      <c r="D162" s="3">
        <v>24611000000</v>
      </c>
      <c r="E162" s="3">
        <v>29398700000</v>
      </c>
      <c r="F162" s="3">
        <v>2555100000</v>
      </c>
      <c r="G162" s="3">
        <v>3527500000</v>
      </c>
      <c r="H162" s="3">
        <v>9502400000</v>
      </c>
      <c r="I162" s="3">
        <v>5817900000</v>
      </c>
      <c r="J162" s="3">
        <v>16509500000</v>
      </c>
      <c r="K162" s="3">
        <v>7756000000</v>
      </c>
      <c r="L162" s="3">
        <v>2340500000</v>
      </c>
      <c r="M162" s="3">
        <v>8876700000</v>
      </c>
      <c r="N162" s="3">
        <v>-2799800000</v>
      </c>
      <c r="O162" s="3">
        <v>12791600000</v>
      </c>
      <c r="P162" s="3">
        <v>-12254900000</v>
      </c>
      <c r="Q162" s="3">
        <v>-3914900000</v>
      </c>
      <c r="R162" s="3">
        <v>9455100000</v>
      </c>
      <c r="S162" s="3">
        <v>17549500000</v>
      </c>
      <c r="T162" s="3">
        <v>19484000000</v>
      </c>
      <c r="U162" s="3">
        <v>-5807000000</v>
      </c>
      <c r="V162" s="3">
        <v>13636700000</v>
      </c>
    </row>
    <row r="163" spans="1:22" x14ac:dyDescent="0.2">
      <c r="A163" s="2">
        <v>43922</v>
      </c>
      <c r="B163" s="3">
        <v>110491400000</v>
      </c>
      <c r="C163" s="3">
        <v>101784300000</v>
      </c>
      <c r="D163" s="3">
        <v>19893700000</v>
      </c>
      <c r="E163" s="3">
        <v>24017900000</v>
      </c>
      <c r="F163" s="3">
        <v>3075700000</v>
      </c>
      <c r="G163" s="3">
        <v>3057200000</v>
      </c>
      <c r="H163" s="3">
        <v>8885300000</v>
      </c>
      <c r="I163" s="3">
        <v>6126400000</v>
      </c>
      <c r="J163" s="3">
        <v>7360300000</v>
      </c>
      <c r="K163" s="3">
        <v>4224700000</v>
      </c>
      <c r="L163" s="3">
        <v>1228000000</v>
      </c>
      <c r="M163" s="3">
        <v>16270000000</v>
      </c>
      <c r="N163" s="3">
        <v>7156300000</v>
      </c>
      <c r="O163" s="3">
        <v>15659300000</v>
      </c>
      <c r="P163" s="3">
        <v>-5751700000</v>
      </c>
      <c r="Q163" s="3">
        <v>610700000</v>
      </c>
      <c r="R163" s="3">
        <v>12908000000</v>
      </c>
      <c r="S163" s="3">
        <v>-18231000000</v>
      </c>
      <c r="T163" s="3">
        <v>1569500000</v>
      </c>
      <c r="U163" s="3">
        <v>6578800000</v>
      </c>
      <c r="V163" s="3">
        <v>2040300000</v>
      </c>
    </row>
    <row r="164" spans="1:22" x14ac:dyDescent="0.2">
      <c r="A164" s="2">
        <v>44013</v>
      </c>
      <c r="B164" s="3">
        <v>129478900000</v>
      </c>
      <c r="C164" s="3">
        <v>107572200000</v>
      </c>
      <c r="D164" s="3">
        <v>20921300000</v>
      </c>
      <c r="E164" s="3">
        <v>24757600000</v>
      </c>
      <c r="F164" s="3">
        <v>2294100000</v>
      </c>
      <c r="G164" s="3">
        <v>3577400000</v>
      </c>
      <c r="H164" s="3">
        <v>8463100000</v>
      </c>
      <c r="I164" s="3">
        <v>6195200000</v>
      </c>
      <c r="J164" s="3">
        <v>19055000000</v>
      </c>
      <c r="K164" s="3">
        <v>10514700000</v>
      </c>
      <c r="L164" s="3">
        <v>597800000</v>
      </c>
      <c r="M164" s="3">
        <v>10263000000</v>
      </c>
      <c r="N164" s="3">
        <v>9655100000</v>
      </c>
      <c r="O164" s="3">
        <v>10275000000</v>
      </c>
      <c r="P164" s="3">
        <v>-1215500000</v>
      </c>
      <c r="Q164" s="3">
        <v>-12000000</v>
      </c>
      <c r="R164" s="3">
        <v>10870600000</v>
      </c>
      <c r="S164" s="3">
        <v>4850200000</v>
      </c>
      <c r="T164" s="3">
        <v>-8990100000</v>
      </c>
      <c r="U164" s="3">
        <v>3229000000</v>
      </c>
      <c r="V164" s="3">
        <v>27236400000</v>
      </c>
    </row>
    <row r="165" spans="1:22" x14ac:dyDescent="0.2">
      <c r="A165" s="2">
        <v>44105</v>
      </c>
      <c r="B165" s="3">
        <v>145977200000</v>
      </c>
      <c r="C165" s="3">
        <v>114571100000</v>
      </c>
      <c r="D165" s="3">
        <v>24169700000</v>
      </c>
      <c r="E165" s="3">
        <v>26091600000</v>
      </c>
      <c r="F165" s="3">
        <v>2263400000</v>
      </c>
      <c r="G165" s="3">
        <v>3545600000</v>
      </c>
      <c r="H165" s="3">
        <v>11094900000</v>
      </c>
      <c r="I165" s="3">
        <v>6319300000</v>
      </c>
      <c r="J165" s="3">
        <v>32977600000</v>
      </c>
      <c r="K165" s="3">
        <v>12337000000</v>
      </c>
      <c r="L165" s="3">
        <v>4598600000</v>
      </c>
      <c r="M165" s="3">
        <v>23497000000</v>
      </c>
      <c r="N165" s="3">
        <v>3150300000</v>
      </c>
      <c r="O165" s="3">
        <v>17701500000</v>
      </c>
      <c r="P165" s="3">
        <v>3484200000</v>
      </c>
      <c r="Q165" s="3">
        <v>5795500000</v>
      </c>
      <c r="R165" s="3">
        <v>-333900000</v>
      </c>
      <c r="S165" s="3">
        <v>10416200000</v>
      </c>
      <c r="T165" s="3">
        <v>11213900000</v>
      </c>
      <c r="U165" s="3">
        <v>13390700000</v>
      </c>
      <c r="V165" s="3">
        <v>38469300000</v>
      </c>
    </row>
    <row r="166" spans="1:22" x14ac:dyDescent="0.2">
      <c r="A166" s="2">
        <v>44197</v>
      </c>
      <c r="B166" s="3">
        <v>152718200000</v>
      </c>
      <c r="C166" s="3">
        <v>128520700000</v>
      </c>
      <c r="D166" s="3">
        <v>26672800000</v>
      </c>
      <c r="E166" s="3">
        <v>28517700000</v>
      </c>
      <c r="F166" s="3">
        <v>2412300000</v>
      </c>
      <c r="G166" s="3">
        <v>3629400000</v>
      </c>
      <c r="H166" s="3">
        <v>10525800000</v>
      </c>
      <c r="I166" s="3">
        <v>6699000000</v>
      </c>
      <c r="J166" s="3">
        <v>24962300000</v>
      </c>
      <c r="K166" s="3">
        <v>8118000000</v>
      </c>
      <c r="L166" s="3">
        <v>3190100000</v>
      </c>
      <c r="M166" s="3">
        <v>27161300000</v>
      </c>
      <c r="N166" s="3">
        <v>16378600000</v>
      </c>
      <c r="O166" s="3">
        <v>26331900000</v>
      </c>
      <c r="P166" s="3">
        <v>-6489900000</v>
      </c>
      <c r="Q166" s="3">
        <v>829400000</v>
      </c>
      <c r="R166" s="3">
        <v>22868500000</v>
      </c>
      <c r="S166" s="3">
        <v>6806400000</v>
      </c>
      <c r="T166" s="3">
        <v>4178400000</v>
      </c>
      <c r="U166" s="3">
        <v>3117900000</v>
      </c>
      <c r="V166" s="3">
        <v>20804700000</v>
      </c>
    </row>
    <row r="167" spans="1:22" x14ac:dyDescent="0.2">
      <c r="A167" s="2">
        <v>44287</v>
      </c>
      <c r="B167" s="3">
        <v>158391200000</v>
      </c>
      <c r="C167" s="3">
        <v>139946800000</v>
      </c>
      <c r="D167" s="3">
        <v>28914800000</v>
      </c>
      <c r="E167" s="3">
        <v>31400900000</v>
      </c>
      <c r="F167" s="3">
        <v>2623400000</v>
      </c>
      <c r="G167" s="3">
        <v>4302400000</v>
      </c>
      <c r="H167" s="3">
        <v>19855000000</v>
      </c>
      <c r="I167" s="3">
        <v>9331900000</v>
      </c>
      <c r="J167" s="3">
        <v>24802400000</v>
      </c>
      <c r="K167" s="3">
        <v>17468300000</v>
      </c>
      <c r="L167" s="3">
        <v>8344000000</v>
      </c>
      <c r="M167" s="3">
        <v>13488700000</v>
      </c>
      <c r="N167" s="3">
        <v>16519900000</v>
      </c>
      <c r="O167" s="3">
        <v>13411300000</v>
      </c>
      <c r="P167" s="3">
        <v>-7097300000</v>
      </c>
      <c r="Q167" s="3">
        <v>77400000</v>
      </c>
      <c r="R167" s="3">
        <v>23617200000</v>
      </c>
      <c r="S167" s="3">
        <v>15624000000</v>
      </c>
      <c r="T167" s="3">
        <v>10862700000</v>
      </c>
      <c r="U167" s="3">
        <v>4453500000</v>
      </c>
      <c r="V167" s="3">
        <v>14442400000</v>
      </c>
    </row>
    <row r="168" spans="1:22" x14ac:dyDescent="0.2">
      <c r="A168" s="2">
        <v>44378</v>
      </c>
      <c r="B168" s="3">
        <v>165402300000</v>
      </c>
      <c r="C168" s="3">
        <v>146292000000</v>
      </c>
      <c r="D168" s="3">
        <v>31163200000</v>
      </c>
      <c r="E168" s="3">
        <v>31807100000</v>
      </c>
      <c r="F168" s="3">
        <v>2482500000</v>
      </c>
      <c r="G168" s="3">
        <v>3264800000</v>
      </c>
      <c r="H168" s="3">
        <v>11208300000</v>
      </c>
      <c r="I168" s="3">
        <v>9453100000</v>
      </c>
      <c r="J168" s="3">
        <v>19439300000</v>
      </c>
      <c r="K168" s="3">
        <v>13270200000</v>
      </c>
      <c r="L168" s="3">
        <v>3700500000</v>
      </c>
      <c r="M168" s="3">
        <v>17314500000</v>
      </c>
      <c r="N168" s="3">
        <v>13044500000</v>
      </c>
      <c r="O168" s="3">
        <v>13148700000</v>
      </c>
      <c r="P168" s="3">
        <v>-4239400000</v>
      </c>
      <c r="Q168" s="3">
        <v>4165800000</v>
      </c>
      <c r="R168" s="3">
        <v>17283900000</v>
      </c>
      <c r="S168" s="3">
        <v>6142600000</v>
      </c>
      <c r="T168" s="3">
        <v>5683000000</v>
      </c>
      <c r="U168" s="3">
        <v>8908500000</v>
      </c>
      <c r="V168" s="3">
        <v>23790300000</v>
      </c>
    </row>
    <row r="169" spans="1:22" x14ac:dyDescent="0.2">
      <c r="A169" s="2">
        <v>44470</v>
      </c>
      <c r="B169" s="3">
        <v>172963500000</v>
      </c>
      <c r="C169" s="3">
        <v>158984600000</v>
      </c>
      <c r="D169" s="3">
        <v>33197800000</v>
      </c>
      <c r="E169" s="3">
        <v>33509500000</v>
      </c>
      <c r="F169" s="3">
        <v>2551500000</v>
      </c>
      <c r="G169" s="3">
        <v>3534000000</v>
      </c>
      <c r="H169" s="3">
        <v>13535400000</v>
      </c>
      <c r="I169" s="3">
        <v>10195500000</v>
      </c>
      <c r="J169" s="3">
        <v>16024600000</v>
      </c>
      <c r="K169" s="3">
        <v>27144100000</v>
      </c>
      <c r="L169" s="3">
        <v>6825800000</v>
      </c>
      <c r="M169" s="3">
        <v>20486700000</v>
      </c>
      <c r="N169" s="3">
        <v>13147000000</v>
      </c>
      <c r="O169" s="3">
        <v>15640300000</v>
      </c>
      <c r="P169" s="3">
        <v>2870000000</v>
      </c>
      <c r="Q169" s="3">
        <v>4846400000</v>
      </c>
      <c r="R169" s="3">
        <v>10277000000</v>
      </c>
      <c r="S169" s="3">
        <v>-1851500000</v>
      </c>
      <c r="T169" s="3">
        <v>5597300000</v>
      </c>
      <c r="U169" s="3">
        <v>-1631400000</v>
      </c>
      <c r="V169" s="3">
        <v>19453200000</v>
      </c>
    </row>
    <row r="170" spans="1:22" x14ac:dyDescent="0.2">
      <c r="A170" s="2">
        <v>44562</v>
      </c>
      <c r="B170" s="3">
        <v>182934300000</v>
      </c>
      <c r="C170" s="3">
        <v>165843300000</v>
      </c>
      <c r="D170" s="3">
        <v>33303400000</v>
      </c>
      <c r="E170" s="3">
        <v>32852600000</v>
      </c>
      <c r="F170" s="3">
        <v>2777000000</v>
      </c>
      <c r="G170" s="3">
        <v>3380100000</v>
      </c>
      <c r="H170" s="3">
        <v>13032400000</v>
      </c>
      <c r="I170" s="3">
        <v>8869000000</v>
      </c>
      <c r="J170" s="3">
        <v>21102100000</v>
      </c>
      <c r="K170" s="3">
        <v>23614100000</v>
      </c>
      <c r="L170" s="3">
        <v>7034200000</v>
      </c>
      <c r="M170" s="3">
        <v>18626600000</v>
      </c>
      <c r="N170" s="3">
        <v>11215000000</v>
      </c>
      <c r="O170" s="3">
        <v>16581600000</v>
      </c>
      <c r="P170" s="3">
        <v>-3695500000</v>
      </c>
      <c r="Q170" s="3">
        <v>2045000000</v>
      </c>
      <c r="R170" s="3">
        <v>14910500000</v>
      </c>
      <c r="S170" s="3">
        <v>6236700000</v>
      </c>
      <c r="T170" s="3">
        <v>11810500000</v>
      </c>
      <c r="U170" s="3">
        <v>-4985600000</v>
      </c>
      <c r="V170" s="3">
        <v>13786100000</v>
      </c>
    </row>
    <row r="171" spans="1:22" x14ac:dyDescent="0.2">
      <c r="A171" s="2">
        <v>44652</v>
      </c>
      <c r="B171" s="3">
        <v>180281800000</v>
      </c>
      <c r="C171" s="3">
        <v>171564700000</v>
      </c>
      <c r="D171" s="3">
        <v>34039800000</v>
      </c>
      <c r="E171" s="3">
        <v>35515800000</v>
      </c>
      <c r="F171" s="3">
        <v>2440400000</v>
      </c>
      <c r="G171" s="3">
        <v>3408100000</v>
      </c>
      <c r="H171" s="3">
        <v>15119900000</v>
      </c>
      <c r="I171" s="3">
        <v>9312700000</v>
      </c>
      <c r="J171" s="3">
        <v>12080600000</v>
      </c>
      <c r="K171" s="3">
        <v>17345300000</v>
      </c>
      <c r="L171" s="3">
        <v>3845200000</v>
      </c>
      <c r="M171" s="3">
        <v>16618000000</v>
      </c>
      <c r="N171" s="3">
        <v>-757600000</v>
      </c>
      <c r="O171" s="3">
        <v>15237400000</v>
      </c>
      <c r="P171" s="3">
        <v>-7420400000</v>
      </c>
      <c r="Q171" s="3">
        <v>1380600000</v>
      </c>
      <c r="R171" s="3">
        <v>6662800000</v>
      </c>
      <c r="S171" s="3">
        <v>4288100000</v>
      </c>
      <c r="T171" s="3">
        <v>18731400000</v>
      </c>
      <c r="U171" s="3">
        <v>-11094500000</v>
      </c>
      <c r="V171" s="3">
        <v>7402500000</v>
      </c>
    </row>
    <row r="172" spans="1:22" x14ac:dyDescent="0.2">
      <c r="A172" s="2">
        <v>44743</v>
      </c>
      <c r="B172" s="3">
        <v>172983200000</v>
      </c>
      <c r="C172" s="3">
        <v>178779100000</v>
      </c>
      <c r="D172" s="3">
        <v>33184300000</v>
      </c>
      <c r="E172" s="3">
        <v>36117200000</v>
      </c>
      <c r="F172" s="3">
        <v>2759500000</v>
      </c>
      <c r="G172" s="3">
        <v>3692000000</v>
      </c>
      <c r="H172" s="3">
        <v>14537900000</v>
      </c>
      <c r="I172" s="3">
        <v>9069000000</v>
      </c>
      <c r="J172" s="3">
        <v>-4192400000</v>
      </c>
      <c r="K172" s="3">
        <v>15605400000</v>
      </c>
      <c r="L172" s="3">
        <v>7886800000</v>
      </c>
      <c r="M172" s="3">
        <v>3473000000</v>
      </c>
      <c r="N172" s="3">
        <v>7360000000</v>
      </c>
      <c r="O172" s="3">
        <v>1588400000</v>
      </c>
      <c r="P172" s="3">
        <v>1266200000</v>
      </c>
      <c r="Q172" s="3">
        <v>1884600000</v>
      </c>
      <c r="R172" s="3">
        <v>6093800000</v>
      </c>
      <c r="S172" s="3">
        <v>8241800000</v>
      </c>
      <c r="T172" s="3">
        <v>197300000</v>
      </c>
      <c r="U172" s="3">
        <v>-12451000000</v>
      </c>
      <c r="V172" s="3">
        <v>1862900000</v>
      </c>
    </row>
    <row r="173" spans="1:22" x14ac:dyDescent="0.2">
      <c r="A173" s="2">
        <v>44835</v>
      </c>
      <c r="B173" s="3">
        <v>158124900000</v>
      </c>
      <c r="C173" s="3">
        <v>162516900000</v>
      </c>
      <c r="D173" s="3">
        <v>31109300000</v>
      </c>
      <c r="E173" s="3">
        <v>34404300000</v>
      </c>
      <c r="F173" s="3">
        <v>2633100000</v>
      </c>
      <c r="G173" s="3">
        <v>3015100000</v>
      </c>
      <c r="H173" s="3">
        <v>15143300000</v>
      </c>
      <c r="I173" s="3">
        <v>10235700000</v>
      </c>
      <c r="J173" s="3">
        <v>-3161400000</v>
      </c>
      <c r="K173" s="3">
        <v>9234200000</v>
      </c>
      <c r="L173" s="3">
        <v>6278500000</v>
      </c>
      <c r="M173" s="3">
        <v>6886300000</v>
      </c>
      <c r="N173" s="3">
        <v>1960600000</v>
      </c>
      <c r="O173" s="3">
        <v>7164500000</v>
      </c>
      <c r="P173" s="3">
        <v>4753500000</v>
      </c>
      <c r="Q173" s="3">
        <v>-278200000</v>
      </c>
      <c r="R173" s="3">
        <v>-2792900000</v>
      </c>
      <c r="S173" s="3">
        <v>-13260500000</v>
      </c>
      <c r="T173" s="3">
        <v>-6161400000</v>
      </c>
      <c r="U173" s="3">
        <v>644000000</v>
      </c>
      <c r="V173" s="3">
        <v>4011000000</v>
      </c>
    </row>
    <row r="174" spans="1:22" x14ac:dyDescent="0.2">
      <c r="A174" s="2">
        <v>44927</v>
      </c>
      <c r="B174" s="3">
        <v>157337400000</v>
      </c>
      <c r="C174" s="3">
        <v>160933400000</v>
      </c>
      <c r="D174" s="3">
        <v>30460900000</v>
      </c>
      <c r="E174" s="3">
        <v>37656600000</v>
      </c>
      <c r="F174" s="3">
        <v>2432100000</v>
      </c>
      <c r="G174" s="3">
        <v>3120600000</v>
      </c>
      <c r="H174" s="3">
        <v>16980900000</v>
      </c>
      <c r="I174" s="3">
        <v>10134800000</v>
      </c>
      <c r="J174" s="3">
        <v>-4634100000</v>
      </c>
      <c r="K174" s="3">
        <v>7060500000</v>
      </c>
      <c r="L174" s="3">
        <v>6004800000</v>
      </c>
      <c r="M174" s="3">
        <v>9625300000</v>
      </c>
      <c r="N174" s="3">
        <v>4391300000</v>
      </c>
      <c r="O174" s="3">
        <v>4729100000</v>
      </c>
      <c r="P174" s="3">
        <v>5791500000</v>
      </c>
      <c r="Q174" s="3">
        <v>4896200000</v>
      </c>
      <c r="R174" s="3">
        <v>-1400200000</v>
      </c>
      <c r="S174" s="3">
        <v>-3501500000</v>
      </c>
      <c r="T174" s="3">
        <v>7208700000</v>
      </c>
      <c r="U174" s="3">
        <v>2000700000</v>
      </c>
      <c r="V174" s="3">
        <v>-4150900000</v>
      </c>
    </row>
    <row r="175" spans="1:22" x14ac:dyDescent="0.2">
      <c r="A175" s="2">
        <v>45017</v>
      </c>
      <c r="B175" s="3">
        <v>155236000000</v>
      </c>
      <c r="C175" s="3">
        <v>150210400000</v>
      </c>
      <c r="D175" s="3">
        <v>31805300000</v>
      </c>
      <c r="E175" s="3">
        <v>37242900000</v>
      </c>
      <c r="F175" s="3">
        <v>2434500000</v>
      </c>
      <c r="G175" s="3">
        <v>3101000000</v>
      </c>
      <c r="H175" s="3">
        <v>15401600000</v>
      </c>
      <c r="I175" s="3">
        <v>9612300000</v>
      </c>
      <c r="J175" s="3">
        <v>4710800000</v>
      </c>
      <c r="K175" s="3">
        <v>-2324200000</v>
      </c>
      <c r="L175" s="3">
        <v>1547400000</v>
      </c>
      <c r="M175" s="3">
        <v>9561800000</v>
      </c>
      <c r="N175" s="3">
        <v>22246500000</v>
      </c>
      <c r="O175" s="3">
        <v>6823100000</v>
      </c>
      <c r="P175" s="3">
        <v>3429400000</v>
      </c>
      <c r="Q175" s="3">
        <v>2738700000</v>
      </c>
      <c r="R175" s="3">
        <v>18817100000</v>
      </c>
      <c r="S175" s="3">
        <v>2917800000</v>
      </c>
      <c r="T175" s="3">
        <v>-17775200000</v>
      </c>
      <c r="U175" s="3">
        <v>-2938500000</v>
      </c>
      <c r="V175" s="3">
        <v>977400000</v>
      </c>
    </row>
    <row r="176" spans="1:22" x14ac:dyDescent="0.2">
      <c r="A176" s="2">
        <v>45108</v>
      </c>
      <c r="B176" s="3">
        <v>158623400000</v>
      </c>
      <c r="C176" s="3">
        <v>143196500000</v>
      </c>
      <c r="D176" s="3">
        <v>30679600000</v>
      </c>
      <c r="E176" s="3">
        <v>38272700000</v>
      </c>
      <c r="F176" s="3">
        <v>2234000000</v>
      </c>
      <c r="G176" s="3">
        <v>3781500000</v>
      </c>
      <c r="H176" s="3">
        <v>18765500000</v>
      </c>
      <c r="I176" s="3">
        <v>12662700000</v>
      </c>
      <c r="J176" s="3">
        <v>12389100000</v>
      </c>
      <c r="K176" s="3">
        <v>11224900000</v>
      </c>
      <c r="L176" s="3">
        <v>6307700000</v>
      </c>
      <c r="M176" s="3">
        <v>16579000000</v>
      </c>
      <c r="N176" s="3">
        <v>2777100000</v>
      </c>
      <c r="O176" s="3">
        <v>10394700000</v>
      </c>
      <c r="P176" s="3">
        <v>-797200000</v>
      </c>
      <c r="Q176" s="3">
        <v>6184300000</v>
      </c>
      <c r="R176" s="3">
        <v>3574300000</v>
      </c>
      <c r="S176" s="3">
        <v>-8375800000</v>
      </c>
      <c r="T176" s="3">
        <v>-9028400000</v>
      </c>
      <c r="U176" s="3">
        <v>-4293500000</v>
      </c>
      <c r="V176" s="3">
        <v>15169400000</v>
      </c>
    </row>
    <row r="177" spans="1:22" x14ac:dyDescent="0.2">
      <c r="A177" s="2">
        <v>45200</v>
      </c>
      <c r="B177" s="3">
        <v>172380600000</v>
      </c>
      <c r="C177" s="3">
        <v>151579300000</v>
      </c>
      <c r="D177" s="3">
        <v>32720200000</v>
      </c>
      <c r="E177" s="3">
        <v>39317700000</v>
      </c>
      <c r="F177" s="3">
        <v>2301200000</v>
      </c>
      <c r="G177" s="3">
        <v>3660000000</v>
      </c>
      <c r="H177" s="3">
        <v>18312400000</v>
      </c>
      <c r="I177" s="3">
        <v>10801400000</v>
      </c>
      <c r="J177" s="3">
        <v>20356000000</v>
      </c>
      <c r="K177" s="3">
        <v>16210700000</v>
      </c>
      <c r="L177" s="3">
        <v>5182400000</v>
      </c>
      <c r="M177" s="3">
        <v>9658300000</v>
      </c>
      <c r="N177" s="3">
        <v>7720200000</v>
      </c>
      <c r="O177" s="3">
        <v>7906100000</v>
      </c>
      <c r="P177" s="3">
        <v>3286500000</v>
      </c>
      <c r="Q177" s="3">
        <v>1752200000</v>
      </c>
      <c r="R177" s="3">
        <v>4433700000</v>
      </c>
      <c r="S177" s="3">
        <v>-809800000</v>
      </c>
      <c r="T177" s="3">
        <v>-4187600000</v>
      </c>
      <c r="U177" s="3">
        <v>2272300000</v>
      </c>
      <c r="V177" s="3">
        <v>20086100000</v>
      </c>
    </row>
    <row r="178" spans="1:22" x14ac:dyDescent="0.2">
      <c r="A178" s="2">
        <v>45292</v>
      </c>
      <c r="B178" s="3">
        <v>168366700000</v>
      </c>
      <c r="C178" s="3">
        <v>143750100000</v>
      </c>
      <c r="D178" s="3">
        <v>33140500000</v>
      </c>
      <c r="E178" s="3">
        <v>40157700000</v>
      </c>
      <c r="F178" s="3">
        <v>2494900000</v>
      </c>
      <c r="G178" s="3">
        <v>3515100000</v>
      </c>
      <c r="H178" s="3">
        <v>17483400000</v>
      </c>
      <c r="I178" s="3">
        <v>11355600000</v>
      </c>
      <c r="J178" s="3">
        <v>22707000000</v>
      </c>
      <c r="K178" s="3">
        <v>9645700000</v>
      </c>
      <c r="L178" s="3">
        <v>2889800000</v>
      </c>
      <c r="M178" s="3">
        <v>24658500000</v>
      </c>
      <c r="N178" s="3">
        <v>16161800000</v>
      </c>
      <c r="O178" s="3">
        <v>14806900000</v>
      </c>
      <c r="P178" s="3">
        <v>12268300000</v>
      </c>
      <c r="Q178" s="3">
        <v>9851600000</v>
      </c>
      <c r="R178" s="3">
        <v>3893500000</v>
      </c>
      <c r="S178" s="3">
        <v>6207700000</v>
      </c>
      <c r="T178" s="3">
        <v>4313600000</v>
      </c>
      <c r="U178" s="3">
        <v>1694200000</v>
      </c>
      <c r="V178" s="3">
        <v>19817900000</v>
      </c>
    </row>
    <row r="179" spans="1:22" x14ac:dyDescent="0.2">
      <c r="A179" s="2">
        <v>45383</v>
      </c>
      <c r="B179" s="3">
        <v>175308700000</v>
      </c>
      <c r="C179" s="3">
        <v>150448100000</v>
      </c>
      <c r="D179" s="3">
        <v>34217900000</v>
      </c>
      <c r="E179" s="3">
        <v>39650100000</v>
      </c>
      <c r="F179" s="3">
        <v>2678800000</v>
      </c>
      <c r="G179" s="3">
        <v>3540700000</v>
      </c>
      <c r="H179" s="3">
        <v>17645900000</v>
      </c>
      <c r="I179" s="3">
        <v>10910500000</v>
      </c>
      <c r="J179" s="3">
        <v>25301900000</v>
      </c>
      <c r="K179" s="3">
        <v>15949100000</v>
      </c>
      <c r="L179" s="3">
        <v>1891800000</v>
      </c>
      <c r="M179" s="3">
        <v>17104100000</v>
      </c>
      <c r="N179" s="3">
        <v>5417300000</v>
      </c>
      <c r="O179" s="3">
        <v>14318600000</v>
      </c>
      <c r="P179" s="3">
        <v>5079300000</v>
      </c>
      <c r="Q179" s="3">
        <v>2785500000</v>
      </c>
      <c r="R179" s="3">
        <v>338000000</v>
      </c>
      <c r="S179" s="3">
        <v>-6026000000</v>
      </c>
      <c r="T179" s="3">
        <v>1422100000</v>
      </c>
      <c r="U179" s="3">
        <v>-7601500000</v>
      </c>
      <c r="V179" s="3">
        <v>14364700000</v>
      </c>
    </row>
    <row r="180" spans="1:22" x14ac:dyDescent="0.2">
      <c r="A180" s="2">
        <v>45474</v>
      </c>
      <c r="B180" s="3">
        <v>176731800000</v>
      </c>
      <c r="C180" s="3">
        <v>152456600000</v>
      </c>
      <c r="D180" s="3">
        <v>36034900000</v>
      </c>
      <c r="E180" s="3">
        <v>41608600000</v>
      </c>
      <c r="F180" s="3">
        <v>2659900000</v>
      </c>
      <c r="G180" s="3">
        <v>3655500000</v>
      </c>
      <c r="H180" s="3">
        <v>17928800000</v>
      </c>
      <c r="I180" s="3">
        <v>11640100000</v>
      </c>
      <c r="J180" s="3">
        <v>23994600000</v>
      </c>
      <c r="K180" s="3">
        <v>12108800000</v>
      </c>
      <c r="L180" s="3">
        <v>6733000000</v>
      </c>
      <c r="M180" s="3">
        <v>26299600000</v>
      </c>
      <c r="N180" s="3">
        <v>5268000000</v>
      </c>
      <c r="O180" s="3">
        <v>13693300000</v>
      </c>
      <c r="P180" s="3">
        <v>-4992200000</v>
      </c>
      <c r="Q180" s="3">
        <v>12606300000</v>
      </c>
      <c r="R180" s="3">
        <v>10260200000</v>
      </c>
      <c r="S180" s="3">
        <v>7989100000</v>
      </c>
      <c r="T180" s="3">
        <v>9245100000</v>
      </c>
      <c r="U180" s="3">
        <v>1269600000</v>
      </c>
      <c r="V180" s="3">
        <v>28254300000</v>
      </c>
    </row>
    <row r="181" spans="1:22" x14ac:dyDescent="0.2">
      <c r="A181" s="2">
        <v>45566</v>
      </c>
      <c r="B181" s="3">
        <v>175788800000</v>
      </c>
      <c r="C181" s="3">
        <v>149414300000</v>
      </c>
      <c r="D181" s="3">
        <v>35559500000</v>
      </c>
      <c r="E181" s="3">
        <v>41237900000</v>
      </c>
      <c r="F181" s="3">
        <v>2764500000</v>
      </c>
      <c r="G181" s="3">
        <v>3888600000</v>
      </c>
      <c r="H181" s="3">
        <v>18265700000</v>
      </c>
      <c r="I181" s="3">
        <v>10798000000</v>
      </c>
      <c r="J181" s="3">
        <v>27039700000</v>
      </c>
      <c r="K181" s="3">
        <v>10885200000</v>
      </c>
      <c r="L181" s="3">
        <v>3711200000</v>
      </c>
      <c r="M181" s="3">
        <v>4186500000</v>
      </c>
      <c r="N181" s="3">
        <v>-4888900000</v>
      </c>
      <c r="O181" s="3">
        <v>-621900000</v>
      </c>
      <c r="P181" s="3">
        <v>-9913500000</v>
      </c>
      <c r="Q181" s="3">
        <v>4808400000</v>
      </c>
      <c r="R181" s="3">
        <v>5024600000</v>
      </c>
      <c r="S181" s="3">
        <v>3229100000</v>
      </c>
      <c r="T181" s="3">
        <v>-8273700000</v>
      </c>
      <c r="U181" s="3">
        <v>1565000000</v>
      </c>
      <c r="V181" s="3">
        <v>32771900000</v>
      </c>
    </row>
    <row r="182" spans="1:22" x14ac:dyDescent="0.2">
      <c r="A182" s="2">
        <v>45658</v>
      </c>
      <c r="B182" s="3">
        <v>170992400000</v>
      </c>
      <c r="C182" s="3">
        <v>145430700000</v>
      </c>
      <c r="D182" s="3">
        <v>35080500000</v>
      </c>
      <c r="E182" s="3">
        <v>42188800000</v>
      </c>
      <c r="F182" s="3">
        <v>2762500000</v>
      </c>
      <c r="G182" s="3">
        <v>3612100000</v>
      </c>
      <c r="H182" s="3">
        <v>19667200000</v>
      </c>
      <c r="I182" s="3">
        <v>10220500000</v>
      </c>
      <c r="J182" s="3">
        <v>27050500000</v>
      </c>
      <c r="K182" s="3">
        <v>8361300000</v>
      </c>
      <c r="L182" s="3">
        <v>2905300000</v>
      </c>
      <c r="M182" s="3">
        <v>37886300000</v>
      </c>
      <c r="N182" s="3">
        <v>6444500000</v>
      </c>
      <c r="O182" s="3">
        <v>29555100000</v>
      </c>
      <c r="P182" s="3">
        <v>-3374100000</v>
      </c>
      <c r="Q182" s="3">
        <v>8331200000</v>
      </c>
      <c r="R182" s="3">
        <v>9818600000</v>
      </c>
      <c r="S182" s="3">
        <v>-14620800000</v>
      </c>
      <c r="T182" s="3">
        <v>-311500000</v>
      </c>
      <c r="U182" s="3">
        <v>-9862300000</v>
      </c>
      <c r="V182" s="3">
        <v>16504100000</v>
      </c>
    </row>
    <row r="183" spans="1:22" x14ac:dyDescent="0.2">
      <c r="A183" s="2">
        <v>45748</v>
      </c>
      <c r="B183" s="3">
        <v>175043100000</v>
      </c>
      <c r="C183" s="3">
        <v>144174600000</v>
      </c>
      <c r="D183" s="3">
        <v>36124000000</v>
      </c>
      <c r="E183" s="3">
        <v>44758200000</v>
      </c>
      <c r="F183" s="3">
        <v>2591800000</v>
      </c>
      <c r="G183" s="3">
        <v>3750600000</v>
      </c>
      <c r="H183" s="3">
        <v>19107900000</v>
      </c>
      <c r="I183" s="3">
        <v>9892300000</v>
      </c>
      <c r="J183" s="3">
        <v>30291100000</v>
      </c>
      <c r="K183" s="3">
        <v>11051100000</v>
      </c>
      <c r="L183" s="3">
        <v>742700000</v>
      </c>
      <c r="M183" s="3">
        <v>32261400000</v>
      </c>
      <c r="N183" s="3">
        <v>15998300000</v>
      </c>
      <c r="O183" s="3">
        <v>19126300000</v>
      </c>
      <c r="P183" s="3">
        <v>-4179400000</v>
      </c>
      <c r="Q183" s="3">
        <v>13135100000</v>
      </c>
      <c r="R183" s="3">
        <v>20177700000</v>
      </c>
      <c r="S183" s="3">
        <v>17737400000</v>
      </c>
      <c r="T183" s="3">
        <v>7412600000</v>
      </c>
      <c r="U183" s="3">
        <v>-7373800000</v>
      </c>
      <c r="V183" s="3">
        <v>28513700000</v>
      </c>
    </row>
    <row r="184" spans="1:22" x14ac:dyDescent="0.2">
      <c r="A184" s="2">
        <v>45839</v>
      </c>
      <c r="B184" s="3">
        <v>177016100000</v>
      </c>
      <c r="C184" s="3">
        <v>147960800000</v>
      </c>
      <c r="D184" s="3">
        <v>38311600000</v>
      </c>
      <c r="E184" s="3">
        <v>45711900000</v>
      </c>
      <c r="F184" s="3">
        <v>2798000000</v>
      </c>
      <c r="G184" s="3">
        <v>3748200000</v>
      </c>
      <c r="H184" s="3">
        <v>18725000000</v>
      </c>
      <c r="I184" s="3">
        <v>12786500000</v>
      </c>
      <c r="J184" s="3">
        <v>26643300000</v>
      </c>
      <c r="K184" s="3">
        <v>10504100000</v>
      </c>
      <c r="L184" s="3">
        <v>5671400000</v>
      </c>
      <c r="M184" s="3">
        <v>29698600000</v>
      </c>
      <c r="N184" s="3">
        <v>17012200000</v>
      </c>
      <c r="O184" s="3">
        <v>23160800000</v>
      </c>
      <c r="P184" s="3">
        <v>7864000000</v>
      </c>
      <c r="Q184" s="3">
        <v>6537800000</v>
      </c>
      <c r="R184" s="3">
        <v>9148200000</v>
      </c>
      <c r="S184" s="3">
        <v>8290400000</v>
      </c>
      <c r="T184" s="3">
        <v>954900000</v>
      </c>
      <c r="U184" s="3">
        <v>8555000000</v>
      </c>
      <c r="V184" s="3">
        <v>31861400000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7FDF3-4E3E-F242-81C3-871DC6278EEA}">
  <dimension ref="A1:M125"/>
  <sheetViews>
    <sheetView topLeftCell="A47" workbookViewId="0">
      <selection sqref="A1:M125"/>
    </sheetView>
  </sheetViews>
  <sheetFormatPr baseColWidth="10" defaultRowHeight="15" x14ac:dyDescent="0.2"/>
  <sheetData>
    <row r="1" spans="1:13" ht="112" x14ac:dyDescent="0.2">
      <c r="A1" s="1" t="s">
        <v>0</v>
      </c>
      <c r="B1" s="1" t="s">
        <v>1</v>
      </c>
      <c r="C1" s="1" t="s">
        <v>6</v>
      </c>
      <c r="D1" s="1" t="s">
        <v>2</v>
      </c>
      <c r="E1" s="1" t="s">
        <v>7</v>
      </c>
      <c r="F1" s="1" t="s">
        <v>3</v>
      </c>
      <c r="G1" s="1" t="s">
        <v>8</v>
      </c>
      <c r="H1" s="1" t="s">
        <v>289</v>
      </c>
      <c r="I1" s="1" t="s">
        <v>9</v>
      </c>
      <c r="J1" s="1" t="s">
        <v>4</v>
      </c>
      <c r="K1" s="1" t="s">
        <v>10</v>
      </c>
      <c r="L1" s="1" t="s">
        <v>5</v>
      </c>
      <c r="M1" s="1" t="s">
        <v>314</v>
      </c>
    </row>
    <row r="2" spans="1:13" x14ac:dyDescent="0.2">
      <c r="A2" s="2">
        <v>34608</v>
      </c>
      <c r="B2" s="3">
        <v>8963242607.5268803</v>
      </c>
      <c r="C2" s="3">
        <v>13814368750</v>
      </c>
      <c r="D2" s="3">
        <v>4488523588.7096796</v>
      </c>
      <c r="E2" s="3">
        <v>33784679099.462399</v>
      </c>
      <c r="F2" s="3">
        <v>26160349.4623667</v>
      </c>
      <c r="G2" s="3">
        <v>13592524395.161301</v>
      </c>
      <c r="H2" s="3">
        <v>4462366465.0537596</v>
      </c>
      <c r="I2" s="3">
        <v>20192155510.752701</v>
      </c>
      <c r="J2" s="3">
        <v>37067719018.8172</v>
      </c>
      <c r="K2" s="3">
        <v>64185021236.559097</v>
      </c>
      <c r="L2" s="3">
        <v>22265575000</v>
      </c>
      <c r="M2" s="3">
        <v>-39562909005.376297</v>
      </c>
    </row>
    <row r="3" spans="1:13" x14ac:dyDescent="0.2">
      <c r="A3" s="2">
        <v>34700</v>
      </c>
      <c r="B3" s="3">
        <v>10281676075.268801</v>
      </c>
      <c r="C3" s="3">
        <v>15759221572.580601</v>
      </c>
      <c r="D3" s="3">
        <v>6807009879.0322599</v>
      </c>
      <c r="E3" s="3">
        <v>36159802083.333298</v>
      </c>
      <c r="F3" s="3">
        <v>1687368010.7526901</v>
      </c>
      <c r="G3" s="3">
        <v>12767296572.580601</v>
      </c>
      <c r="H3" s="3">
        <v>5119641868.2795696</v>
      </c>
      <c r="I3" s="3">
        <v>23392503091.3979</v>
      </c>
      <c r="J3" s="3">
        <v>41513654099.462402</v>
      </c>
      <c r="K3" s="3">
        <v>66969288172.042999</v>
      </c>
      <c r="L3" s="3">
        <v>23470170967.741901</v>
      </c>
      <c r="M3" s="3">
        <v>-36801796102.150497</v>
      </c>
    </row>
    <row r="4" spans="1:13" x14ac:dyDescent="0.2">
      <c r="A4" s="2">
        <v>34790</v>
      </c>
      <c r="B4" s="3">
        <v>11401991666.6667</v>
      </c>
      <c r="C4" s="3">
        <v>16445938104.838699</v>
      </c>
      <c r="D4" s="3">
        <v>5285164314.5161304</v>
      </c>
      <c r="E4" s="3">
        <v>37388796303.763397</v>
      </c>
      <c r="F4" s="3">
        <v>-448419623.65591502</v>
      </c>
      <c r="G4" s="3">
        <v>13151235685.4839</v>
      </c>
      <c r="H4" s="3">
        <v>5733580712.3655901</v>
      </c>
      <c r="I4" s="3">
        <v>24237564650.537601</v>
      </c>
      <c r="J4" s="3">
        <v>43555221706.989304</v>
      </c>
      <c r="K4" s="3">
        <v>70297048924.731201</v>
      </c>
      <c r="L4" s="3">
        <v>25030140322.580601</v>
      </c>
      <c r="M4" s="3">
        <v>-38740123252.688202</v>
      </c>
    </row>
    <row r="5" spans="1:13" x14ac:dyDescent="0.2">
      <c r="A5" s="2">
        <v>34881</v>
      </c>
      <c r="B5" s="3">
        <v>13117889650.5376</v>
      </c>
      <c r="C5" s="3">
        <v>18668071572.580601</v>
      </c>
      <c r="D5" s="3">
        <v>6810802217.74193</v>
      </c>
      <c r="E5" s="3">
        <v>50432222513.440903</v>
      </c>
      <c r="F5" s="3">
        <v>532691263.44085902</v>
      </c>
      <c r="G5" s="3">
        <v>23350543346.7742</v>
      </c>
      <c r="H5" s="3">
        <v>6278110954.3010798</v>
      </c>
      <c r="I5" s="3">
        <v>27081676747.311798</v>
      </c>
      <c r="J5" s="3">
        <v>45203005174.731201</v>
      </c>
      <c r="K5" s="3">
        <v>76620241666.666702</v>
      </c>
      <c r="L5" s="3">
        <v>27634113709.677399</v>
      </c>
      <c r="M5" s="3">
        <v>-52524071639.784897</v>
      </c>
    </row>
    <row r="6" spans="1:13" x14ac:dyDescent="0.2">
      <c r="A6" s="2">
        <v>34973</v>
      </c>
      <c r="B6" s="3">
        <v>12523442607.526899</v>
      </c>
      <c r="C6" s="3">
        <v>17185068750</v>
      </c>
      <c r="D6" s="3">
        <v>7080523588.7096796</v>
      </c>
      <c r="E6" s="3">
        <v>46758779099.462402</v>
      </c>
      <c r="F6" s="3">
        <v>248360349.462367</v>
      </c>
      <c r="G6" s="3">
        <v>16354524395.161301</v>
      </c>
      <c r="H6" s="3">
        <v>6832166465.0537596</v>
      </c>
      <c r="I6" s="3">
        <v>30404255510.752701</v>
      </c>
      <c r="J6" s="3">
        <v>49325019018.8172</v>
      </c>
      <c r="K6" s="3">
        <v>82143721236.559097</v>
      </c>
      <c r="L6" s="3">
        <v>29275575000</v>
      </c>
      <c r="M6" s="3">
        <v>-48446909005.376297</v>
      </c>
    </row>
    <row r="7" spans="1:13" x14ac:dyDescent="0.2">
      <c r="A7" s="2">
        <v>35065</v>
      </c>
      <c r="B7" s="3">
        <v>14416076075.268801</v>
      </c>
      <c r="C7" s="3">
        <v>20572121572.580601</v>
      </c>
      <c r="D7" s="3">
        <v>10227909879.032301</v>
      </c>
      <c r="E7" s="3">
        <v>50610502083.333298</v>
      </c>
      <c r="F7" s="3">
        <v>2032568010.7526901</v>
      </c>
      <c r="G7" s="3">
        <v>16929796572.580601</v>
      </c>
      <c r="H7" s="3">
        <v>8195341868.2795696</v>
      </c>
      <c r="I7" s="3">
        <v>33680703091.3979</v>
      </c>
      <c r="J7" s="3">
        <v>51446854099.462402</v>
      </c>
      <c r="K7" s="3">
        <v>82936088172.042999</v>
      </c>
      <c r="L7" s="3">
        <v>29890170967.741901</v>
      </c>
      <c r="M7" s="3">
        <v>-48123596102.150497</v>
      </c>
    </row>
    <row r="8" spans="1:13" x14ac:dyDescent="0.2">
      <c r="A8" s="2">
        <v>35156</v>
      </c>
      <c r="B8" s="3">
        <v>15623191666.6667</v>
      </c>
      <c r="C8" s="3">
        <v>21861638104.838699</v>
      </c>
      <c r="D8" s="3">
        <v>8517264314.5161304</v>
      </c>
      <c r="E8" s="3">
        <v>51363196303.763397</v>
      </c>
      <c r="F8" s="3">
        <v>-59919623.655914798</v>
      </c>
      <c r="G8" s="3">
        <v>16648435685.4839</v>
      </c>
      <c r="H8" s="3">
        <v>8577180712.3655901</v>
      </c>
      <c r="I8" s="3">
        <v>34714764650.537598</v>
      </c>
      <c r="J8" s="3">
        <v>52360921706.989304</v>
      </c>
      <c r="K8" s="3">
        <v>86593148924.731201</v>
      </c>
      <c r="L8" s="3">
        <v>32750140322.580601</v>
      </c>
      <c r="M8" s="3">
        <v>-50447423252.688202</v>
      </c>
    </row>
    <row r="9" spans="1:13" x14ac:dyDescent="0.2">
      <c r="A9" s="2">
        <v>35247</v>
      </c>
      <c r="B9" s="3">
        <v>17443289650.537601</v>
      </c>
      <c r="C9" s="3">
        <v>24817471572.580601</v>
      </c>
      <c r="D9" s="3">
        <v>11338802217.741899</v>
      </c>
      <c r="E9" s="3">
        <v>61340222513.440903</v>
      </c>
      <c r="F9" s="3">
        <v>1026191263.44086</v>
      </c>
      <c r="G9" s="3">
        <v>21579543346.7742</v>
      </c>
      <c r="H9" s="3">
        <v>10312610954.3011</v>
      </c>
      <c r="I9" s="3">
        <v>39760676747.311798</v>
      </c>
      <c r="J9" s="3">
        <v>53738305174.731201</v>
      </c>
      <c r="K9" s="3">
        <v>92336341666.666702</v>
      </c>
      <c r="L9" s="3">
        <v>28824113709.677399</v>
      </c>
      <c r="M9" s="3">
        <v>-66718871639.784897</v>
      </c>
    </row>
    <row r="10" spans="1:13" x14ac:dyDescent="0.2">
      <c r="A10" s="2">
        <v>35339</v>
      </c>
      <c r="B10" s="3">
        <v>16867142607.526899</v>
      </c>
      <c r="C10" s="3">
        <v>24694268750</v>
      </c>
      <c r="D10" s="3">
        <v>14229223588.7097</v>
      </c>
      <c r="E10" s="3">
        <v>57880579099.462402</v>
      </c>
      <c r="F10" s="3">
        <v>901760349.46236706</v>
      </c>
      <c r="G10" s="3">
        <v>12734024395.161301</v>
      </c>
      <c r="H10" s="3">
        <v>13327466465.053801</v>
      </c>
      <c r="I10" s="3">
        <v>45146555510.752701</v>
      </c>
      <c r="J10" s="3">
        <v>60123519018.8172</v>
      </c>
      <c r="K10" s="3">
        <v>103274921236.55901</v>
      </c>
      <c r="L10" s="3">
        <v>29345575000</v>
      </c>
      <c r="M10" s="3">
        <v>-65848209005.376297</v>
      </c>
    </row>
    <row r="11" spans="1:13" x14ac:dyDescent="0.2">
      <c r="A11" s="2">
        <v>35431</v>
      </c>
      <c r="B11" s="3">
        <v>17969076075.268799</v>
      </c>
      <c r="C11" s="3">
        <v>24670821572.580601</v>
      </c>
      <c r="D11" s="3">
        <v>16541709879.032301</v>
      </c>
      <c r="E11" s="3">
        <v>61139602083.333298</v>
      </c>
      <c r="F11" s="3">
        <v>2715368010.7526898</v>
      </c>
      <c r="G11" s="3">
        <v>13210296572.580601</v>
      </c>
      <c r="H11" s="3">
        <v>13826341868.2796</v>
      </c>
      <c r="I11" s="3">
        <v>47929303091.397903</v>
      </c>
      <c r="J11" s="3">
        <v>66045454099.462402</v>
      </c>
      <c r="K11" s="3">
        <v>106188488172.043</v>
      </c>
      <c r="L11" s="3">
        <v>21400170967.741901</v>
      </c>
      <c r="M11" s="3">
        <v>-70028396102.150497</v>
      </c>
    </row>
    <row r="12" spans="1:13" x14ac:dyDescent="0.2">
      <c r="A12" s="2">
        <v>35521</v>
      </c>
      <c r="B12" s="3">
        <v>18859091666.666698</v>
      </c>
      <c r="C12" s="3">
        <v>24929338104.838699</v>
      </c>
      <c r="D12" s="3">
        <v>14407664314.5161</v>
      </c>
      <c r="E12" s="3">
        <v>65707696303.763397</v>
      </c>
      <c r="F12" s="3">
        <v>419680376.34408498</v>
      </c>
      <c r="G12" s="3">
        <v>16746935685.4839</v>
      </c>
      <c r="H12" s="3">
        <v>13987980712.365601</v>
      </c>
      <c r="I12" s="3">
        <v>48960764650.537598</v>
      </c>
      <c r="J12" s="3">
        <v>68899521706.989304</v>
      </c>
      <c r="K12" s="3">
        <v>109321348924.731</v>
      </c>
      <c r="L12" s="3">
        <v>25320140322.580601</v>
      </c>
      <c r="M12" s="3">
        <v>-72352823252.688202</v>
      </c>
    </row>
    <row r="13" spans="1:13" x14ac:dyDescent="0.2">
      <c r="A13" s="2">
        <v>35612</v>
      </c>
      <c r="B13" s="3">
        <v>20379989650.537601</v>
      </c>
      <c r="C13" s="3">
        <v>25064671572.580601</v>
      </c>
      <c r="D13" s="3">
        <v>14930002217.741899</v>
      </c>
      <c r="E13" s="3">
        <v>74049622513.440903</v>
      </c>
      <c r="F13" s="3">
        <v>1268691263.44086</v>
      </c>
      <c r="G13" s="3">
        <v>19710443346.7742</v>
      </c>
      <c r="H13" s="3">
        <v>13661310954.3011</v>
      </c>
      <c r="I13" s="3">
        <v>54339176747.311798</v>
      </c>
      <c r="J13" s="3">
        <v>67359205174.731201</v>
      </c>
      <c r="K13" s="3">
        <v>108797641666.66701</v>
      </c>
      <c r="L13" s="3">
        <v>22224113709.677399</v>
      </c>
      <c r="M13" s="3">
        <v>-82587971639.784897</v>
      </c>
    </row>
    <row r="14" spans="1:13" x14ac:dyDescent="0.2">
      <c r="A14" s="2">
        <v>35704</v>
      </c>
      <c r="B14" s="3">
        <v>18792642607.526901</v>
      </c>
      <c r="C14" s="3">
        <v>13134868750</v>
      </c>
      <c r="D14" s="3">
        <v>11823323588.7097</v>
      </c>
      <c r="E14" s="3">
        <v>59073679099.462402</v>
      </c>
      <c r="F14" s="3">
        <v>637460349.46236706</v>
      </c>
      <c r="G14" s="3">
        <v>4388924395.1612902</v>
      </c>
      <c r="H14" s="3">
        <v>11185866465.053801</v>
      </c>
      <c r="I14" s="3">
        <v>54684755510.752701</v>
      </c>
      <c r="J14" s="3">
        <v>77047719018.8172</v>
      </c>
      <c r="K14" s="3">
        <v>110480521236.55901</v>
      </c>
      <c r="L14" s="3">
        <v>8798075000</v>
      </c>
      <c r="M14" s="3">
        <v>-66791309005.376297</v>
      </c>
    </row>
    <row r="15" spans="1:13" x14ac:dyDescent="0.2">
      <c r="A15" s="2">
        <v>35796</v>
      </c>
      <c r="B15" s="3">
        <v>18264076075.268799</v>
      </c>
      <c r="C15" s="3">
        <v>15238621572.580601</v>
      </c>
      <c r="D15" s="3">
        <v>11754909879.032301</v>
      </c>
      <c r="E15" s="3">
        <v>64358402083.333298</v>
      </c>
      <c r="F15" s="3">
        <v>2225068010.7526898</v>
      </c>
      <c r="G15" s="3">
        <v>10792996572.580601</v>
      </c>
      <c r="H15" s="3">
        <v>9529841868.2795696</v>
      </c>
      <c r="I15" s="3">
        <v>53565403091.397903</v>
      </c>
      <c r="J15" s="3">
        <v>72378954099.462402</v>
      </c>
      <c r="K15" s="3">
        <v>105214888172.043</v>
      </c>
      <c r="L15" s="3">
        <v>24408670967.741901</v>
      </c>
      <c r="M15" s="3">
        <v>-57991096102.150497</v>
      </c>
    </row>
    <row r="16" spans="1:13" x14ac:dyDescent="0.2">
      <c r="A16" s="2">
        <v>35886</v>
      </c>
      <c r="B16" s="3">
        <v>17398591666.666698</v>
      </c>
      <c r="C16" s="3">
        <v>15064238104.838699</v>
      </c>
      <c r="D16" s="3">
        <v>9266564314.5161304</v>
      </c>
      <c r="E16" s="3">
        <v>58710296303.763397</v>
      </c>
      <c r="F16" s="3">
        <v>-191319623.65591499</v>
      </c>
      <c r="G16" s="3">
        <v>6431235685.4838696</v>
      </c>
      <c r="H16" s="3">
        <v>9457880712.3655891</v>
      </c>
      <c r="I16" s="3">
        <v>52279064650.537598</v>
      </c>
      <c r="J16" s="3">
        <v>68197321706.989197</v>
      </c>
      <c r="K16" s="3">
        <v>103604348924.731</v>
      </c>
      <c r="L16" s="3">
        <v>37046740322.580597</v>
      </c>
      <c r="M16" s="3">
        <v>-45350523252.688202</v>
      </c>
    </row>
    <row r="17" spans="1:13" x14ac:dyDescent="0.2">
      <c r="A17" s="2">
        <v>35977</v>
      </c>
      <c r="B17" s="3">
        <v>19206789650.537601</v>
      </c>
      <c r="C17" s="3">
        <v>18451471572.580601</v>
      </c>
      <c r="D17" s="3">
        <v>9385302217.74193</v>
      </c>
      <c r="E17" s="3">
        <v>62009422513.440903</v>
      </c>
      <c r="F17" s="3">
        <v>640891263.44085896</v>
      </c>
      <c r="G17" s="3">
        <v>12239143346.7742</v>
      </c>
      <c r="H17" s="3">
        <v>8744410954.3010807</v>
      </c>
      <c r="I17" s="3">
        <v>49770276747.311798</v>
      </c>
      <c r="J17" s="3">
        <v>63029805174.731201</v>
      </c>
      <c r="K17" s="3">
        <v>103489441666.66701</v>
      </c>
      <c r="L17" s="3">
        <v>43176613709.677399</v>
      </c>
      <c r="M17" s="3">
        <v>-48721271639.784897</v>
      </c>
    </row>
    <row r="18" spans="1:13" x14ac:dyDescent="0.2">
      <c r="A18" s="2">
        <v>36069</v>
      </c>
      <c r="B18" s="3">
        <v>18330142607.526901</v>
      </c>
      <c r="C18" s="3">
        <v>21163368750</v>
      </c>
      <c r="D18" s="3">
        <v>9059423588.7096806</v>
      </c>
      <c r="E18" s="3">
        <v>64546879099.462402</v>
      </c>
      <c r="F18" s="3">
        <v>454760349.462367</v>
      </c>
      <c r="G18" s="3">
        <v>16935724395.161301</v>
      </c>
      <c r="H18" s="3">
        <v>8604666465.0537605</v>
      </c>
      <c r="I18" s="3">
        <v>47611155510.752701</v>
      </c>
      <c r="J18" s="3">
        <v>62532419018.8172</v>
      </c>
      <c r="K18" s="3">
        <v>106401521236.55901</v>
      </c>
      <c r="L18" s="3">
        <v>48435575000</v>
      </c>
      <c r="M18" s="3">
        <v>-54318109005.376297</v>
      </c>
    </row>
    <row r="19" spans="1:13" x14ac:dyDescent="0.2">
      <c r="A19" s="2">
        <v>36161</v>
      </c>
      <c r="B19" s="3">
        <v>18550176075.268799</v>
      </c>
      <c r="C19" s="3">
        <v>25394721572.580601</v>
      </c>
      <c r="D19" s="3">
        <v>10640809879.032301</v>
      </c>
      <c r="E19" s="3">
        <v>69002602083.333298</v>
      </c>
      <c r="F19" s="3">
        <v>2085568010.7526901</v>
      </c>
      <c r="G19" s="3">
        <v>22080996572.580601</v>
      </c>
      <c r="H19" s="3">
        <v>8555241868.2795696</v>
      </c>
      <c r="I19" s="3">
        <v>46921603091.397903</v>
      </c>
      <c r="J19" s="3">
        <v>60666654099.462402</v>
      </c>
      <c r="K19" s="3">
        <v>100985188172.043</v>
      </c>
      <c r="L19" s="3">
        <v>54705670967.741898</v>
      </c>
      <c r="M19" s="3">
        <v>-50805196102.150497</v>
      </c>
    </row>
    <row r="20" spans="1:13" x14ac:dyDescent="0.2">
      <c r="A20" s="2">
        <v>36251</v>
      </c>
      <c r="B20" s="3">
        <v>18758691666.666698</v>
      </c>
      <c r="C20" s="3">
        <v>31437238104.838699</v>
      </c>
      <c r="D20" s="3">
        <v>7617764314.5161304</v>
      </c>
      <c r="E20" s="3">
        <v>84483196303.763397</v>
      </c>
      <c r="F20" s="3">
        <v>60780376.344085202</v>
      </c>
      <c r="G20" s="3">
        <v>41213435685.483902</v>
      </c>
      <c r="H20" s="3">
        <v>7556980712.3655901</v>
      </c>
      <c r="I20" s="3">
        <v>43269764650.537598</v>
      </c>
      <c r="J20" s="3">
        <v>61452621706.989304</v>
      </c>
      <c r="K20" s="3">
        <v>95751048924.731201</v>
      </c>
      <c r="L20" s="3">
        <v>60442640322.580597</v>
      </c>
      <c r="M20" s="3">
        <v>-63280623252.688202</v>
      </c>
    </row>
    <row r="21" spans="1:13" x14ac:dyDescent="0.2">
      <c r="A21" s="2">
        <v>36342</v>
      </c>
      <c r="B21" s="3">
        <v>19427089650.537601</v>
      </c>
      <c r="C21" s="3">
        <v>35204871572.580597</v>
      </c>
      <c r="D21" s="3">
        <v>7907302217.74193</v>
      </c>
      <c r="E21" s="3">
        <v>88544422513.440903</v>
      </c>
      <c r="F21" s="3">
        <v>1233991263.44086</v>
      </c>
      <c r="G21" s="3">
        <v>44784843346.7742</v>
      </c>
      <c r="H21" s="3">
        <v>6673310954.3010798</v>
      </c>
      <c r="I21" s="3">
        <v>43759576747.311798</v>
      </c>
      <c r="J21" s="3">
        <v>58181705174.731201</v>
      </c>
      <c r="K21" s="3">
        <v>95071741666.666702</v>
      </c>
      <c r="L21" s="3">
        <v>65284213709.677399</v>
      </c>
      <c r="M21" s="3">
        <v>-67589971639.784897</v>
      </c>
    </row>
    <row r="22" spans="1:13" x14ac:dyDescent="0.2">
      <c r="A22" s="2">
        <v>36434</v>
      </c>
      <c r="B22" s="3">
        <v>18434742607.526901</v>
      </c>
      <c r="C22" s="3">
        <v>40820768750</v>
      </c>
      <c r="D22" s="3">
        <v>7768423588.7096796</v>
      </c>
      <c r="E22" s="3">
        <v>105983579099.46201</v>
      </c>
      <c r="F22" s="3">
        <v>836260349.46236706</v>
      </c>
      <c r="G22" s="3">
        <v>61102424395.161301</v>
      </c>
      <c r="H22" s="3">
        <v>6932166465.0537596</v>
      </c>
      <c r="I22" s="3">
        <v>44881155510.752701</v>
      </c>
      <c r="J22" s="3">
        <v>55770319018.8172</v>
      </c>
      <c r="K22" s="3">
        <v>96469221236.559097</v>
      </c>
      <c r="L22" s="3">
        <v>73980075000</v>
      </c>
      <c r="M22" s="3">
        <v>-87883809005.376297</v>
      </c>
    </row>
    <row r="23" spans="1:13" x14ac:dyDescent="0.2">
      <c r="A23" s="2">
        <v>36526</v>
      </c>
      <c r="B23" s="3">
        <v>19383776075.268799</v>
      </c>
      <c r="C23" s="3">
        <v>44362221572.580597</v>
      </c>
      <c r="D23" s="3">
        <v>10790409879.032301</v>
      </c>
      <c r="E23" s="3">
        <v>118070202083.33299</v>
      </c>
      <c r="F23" s="3">
        <v>2928668010.7526898</v>
      </c>
      <c r="G23" s="3">
        <v>70952396572.580597</v>
      </c>
      <c r="H23" s="3">
        <v>7861741868.2795696</v>
      </c>
      <c r="I23" s="3">
        <v>47117803091.397903</v>
      </c>
      <c r="J23" s="3">
        <v>57935054099.462402</v>
      </c>
      <c r="K23" s="3">
        <v>98390288172.042999</v>
      </c>
      <c r="L23" s="3">
        <v>83908370967.741898</v>
      </c>
      <c r="M23" s="3">
        <v>-88791096102.150497</v>
      </c>
    </row>
    <row r="24" spans="1:13" x14ac:dyDescent="0.2">
      <c r="A24" s="2">
        <v>36617</v>
      </c>
      <c r="B24" s="3">
        <v>19874391666.666698</v>
      </c>
      <c r="C24" s="3">
        <v>45910138104.838699</v>
      </c>
      <c r="D24" s="3">
        <v>7946664314.5161304</v>
      </c>
      <c r="E24" s="3">
        <v>116816596303.763</v>
      </c>
      <c r="F24" s="3">
        <v>736180376.34408498</v>
      </c>
      <c r="G24" s="3">
        <v>73896935685.483902</v>
      </c>
      <c r="H24" s="3">
        <v>7210480712.3655901</v>
      </c>
      <c r="I24" s="3">
        <v>42919664650.537598</v>
      </c>
      <c r="J24" s="3">
        <v>56243621706.989304</v>
      </c>
      <c r="K24" s="3">
        <v>96001748924.731201</v>
      </c>
      <c r="L24" s="3">
        <v>90188740322.580597</v>
      </c>
      <c r="M24" s="3">
        <v>-84355923252.688202</v>
      </c>
    </row>
    <row r="25" spans="1:13" x14ac:dyDescent="0.2">
      <c r="A25" s="2">
        <v>36708</v>
      </c>
      <c r="B25" s="3">
        <v>22086089650.537601</v>
      </c>
      <c r="C25" s="3">
        <v>47564871572.580597</v>
      </c>
      <c r="D25" s="3">
        <v>6370302217.74193</v>
      </c>
      <c r="E25" s="3">
        <v>99479822513.440903</v>
      </c>
      <c r="F25" s="3">
        <v>1274291263.44086</v>
      </c>
      <c r="G25" s="3">
        <v>57936543346.7742</v>
      </c>
      <c r="H25" s="3">
        <v>5096010954.3010798</v>
      </c>
      <c r="I25" s="3">
        <v>41543276747.311798</v>
      </c>
      <c r="J25" s="3">
        <v>55474605174.731201</v>
      </c>
      <c r="K25" s="3">
        <v>95020641666.666702</v>
      </c>
      <c r="L25" s="3">
        <v>92339013709.677399</v>
      </c>
      <c r="M25" s="3">
        <v>-65364771639.784897</v>
      </c>
    </row>
    <row r="26" spans="1:13" x14ac:dyDescent="0.2">
      <c r="A26" s="2">
        <v>36800</v>
      </c>
      <c r="B26" s="3">
        <v>20740842607.526901</v>
      </c>
      <c r="C26" s="3">
        <v>42706368750</v>
      </c>
      <c r="D26" s="3">
        <v>5263223588.7096796</v>
      </c>
      <c r="E26" s="3">
        <v>79160479099.462402</v>
      </c>
      <c r="F26" s="3">
        <v>695360349.46236706</v>
      </c>
      <c r="G26" s="3">
        <v>38666324395.161301</v>
      </c>
      <c r="H26" s="3">
        <v>4567866465.0537596</v>
      </c>
      <c r="I26" s="3">
        <v>40494155510.752701</v>
      </c>
      <c r="J26" s="3">
        <v>57648019018.8172</v>
      </c>
      <c r="K26" s="3">
        <v>96117921236.559097</v>
      </c>
      <c r="L26" s="3">
        <v>96123675000</v>
      </c>
      <c r="M26" s="3">
        <v>-38772909005.376297</v>
      </c>
    </row>
    <row r="27" spans="1:13" x14ac:dyDescent="0.2">
      <c r="A27" s="2">
        <v>36892</v>
      </c>
      <c r="B27" s="3">
        <v>19879676075.268799</v>
      </c>
      <c r="C27" s="3">
        <v>43770921572.580597</v>
      </c>
      <c r="D27" s="3">
        <v>6911809879.0322599</v>
      </c>
      <c r="E27" s="3">
        <v>80931902083.333298</v>
      </c>
      <c r="F27" s="3">
        <v>2441568010.7526898</v>
      </c>
      <c r="G27" s="3">
        <v>41827996572.580597</v>
      </c>
      <c r="H27" s="3">
        <v>4470241868.2795696</v>
      </c>
      <c r="I27" s="3">
        <v>39103903091.397903</v>
      </c>
      <c r="J27" s="3">
        <v>55747354099.462402</v>
      </c>
      <c r="K27" s="3">
        <v>86741688172.042999</v>
      </c>
      <c r="L27" s="3">
        <v>94704570967.741898</v>
      </c>
      <c r="M27" s="3">
        <v>-34186896102.150501</v>
      </c>
    </row>
    <row r="28" spans="1:13" x14ac:dyDescent="0.2">
      <c r="A28" s="2">
        <v>36982</v>
      </c>
      <c r="B28" s="3">
        <v>20471691666.666698</v>
      </c>
      <c r="C28" s="3">
        <v>47793838104.838699</v>
      </c>
      <c r="D28" s="3">
        <v>4710464314.5161304</v>
      </c>
      <c r="E28" s="3">
        <v>85568596303.763397</v>
      </c>
      <c r="F28" s="3">
        <v>153580376.34408501</v>
      </c>
      <c r="G28" s="3">
        <v>49628935685.483902</v>
      </c>
      <c r="H28" s="3">
        <v>4556880712.3655901</v>
      </c>
      <c r="I28" s="3">
        <v>35939664650.537598</v>
      </c>
      <c r="J28" s="3">
        <v>54523121706.989304</v>
      </c>
      <c r="K28" s="3">
        <v>80796548924.731201</v>
      </c>
      <c r="L28" s="3">
        <v>94265640322.580597</v>
      </c>
      <c r="M28" s="3">
        <v>-40069323252.688202</v>
      </c>
    </row>
    <row r="29" spans="1:13" x14ac:dyDescent="0.2">
      <c r="A29" s="2">
        <v>37073</v>
      </c>
      <c r="B29" s="3">
        <v>21254389650.537601</v>
      </c>
      <c r="C29" s="3">
        <v>48513671572.580597</v>
      </c>
      <c r="D29" s="3">
        <v>5948202217.74193</v>
      </c>
      <c r="E29" s="3">
        <v>81229322513.440903</v>
      </c>
      <c r="F29" s="3">
        <v>934891263.44085896</v>
      </c>
      <c r="G29" s="3">
        <v>46121443346.7742</v>
      </c>
      <c r="H29" s="3">
        <v>5013310954.3010798</v>
      </c>
      <c r="I29" s="3">
        <v>35107876747.311798</v>
      </c>
      <c r="J29" s="3">
        <v>48600705174.731201</v>
      </c>
      <c r="K29" s="3">
        <v>79853541666.666702</v>
      </c>
      <c r="L29" s="3">
        <v>99888113709.677399</v>
      </c>
      <c r="M29" s="3">
        <v>-33474771639.784901</v>
      </c>
    </row>
    <row r="30" spans="1:13" x14ac:dyDescent="0.2">
      <c r="A30" s="2">
        <v>37165</v>
      </c>
      <c r="B30" s="3">
        <v>19210342607.526901</v>
      </c>
      <c r="C30" s="3">
        <v>52175868750</v>
      </c>
      <c r="D30" s="3">
        <v>7664523588.7096796</v>
      </c>
      <c r="E30" s="3">
        <v>105223679099.46201</v>
      </c>
      <c r="F30" s="3">
        <v>817160349.46236706</v>
      </c>
      <c r="G30" s="3">
        <v>68203424395.161301</v>
      </c>
      <c r="H30" s="3">
        <v>6847366465.0537596</v>
      </c>
      <c r="I30" s="3">
        <v>37020255510.752701</v>
      </c>
      <c r="J30" s="3">
        <v>45957119018.8172</v>
      </c>
      <c r="K30" s="3">
        <v>77639321236.559097</v>
      </c>
      <c r="L30" s="3">
        <v>102746975000</v>
      </c>
      <c r="M30" s="3">
        <v>-60026309005.376297</v>
      </c>
    </row>
    <row r="31" spans="1:13" x14ac:dyDescent="0.2">
      <c r="A31" s="2">
        <v>37257</v>
      </c>
      <c r="B31" s="3">
        <v>19682876075.268799</v>
      </c>
      <c r="C31" s="3">
        <v>54325021572.580597</v>
      </c>
      <c r="D31" s="3">
        <v>9252109879.0322609</v>
      </c>
      <c r="E31" s="3">
        <v>125889602083.33299</v>
      </c>
      <c r="F31" s="3">
        <v>2560468010.7526898</v>
      </c>
      <c r="G31" s="3">
        <v>87470096572.580597</v>
      </c>
      <c r="H31" s="3">
        <v>6691641868.2795696</v>
      </c>
      <c r="I31" s="3">
        <v>38419503091.397903</v>
      </c>
      <c r="J31" s="3">
        <v>46135854099.462402</v>
      </c>
      <c r="K31" s="3">
        <v>78962488172.042999</v>
      </c>
      <c r="L31" s="3">
        <v>106352070967.742</v>
      </c>
      <c r="M31" s="3">
        <v>-77630496102.150497</v>
      </c>
    </row>
    <row r="32" spans="1:13" x14ac:dyDescent="0.2">
      <c r="A32" s="2">
        <v>37347</v>
      </c>
      <c r="B32" s="3">
        <v>20426291666.666698</v>
      </c>
      <c r="C32" s="3">
        <v>60414538104.838699</v>
      </c>
      <c r="D32" s="3">
        <v>8482264314.5161304</v>
      </c>
      <c r="E32" s="3">
        <v>118808796303.763</v>
      </c>
      <c r="F32" s="3">
        <v>653280376.34408498</v>
      </c>
      <c r="G32" s="3">
        <v>83694135685.483902</v>
      </c>
      <c r="H32" s="3">
        <v>7828980712.3655901</v>
      </c>
      <c r="I32" s="3">
        <v>35114664650.537598</v>
      </c>
      <c r="J32" s="3">
        <v>43350121706.989304</v>
      </c>
      <c r="K32" s="3">
        <v>80297248924.731201</v>
      </c>
      <c r="L32" s="3">
        <v>112448540322.58099</v>
      </c>
      <c r="M32" s="3">
        <v>-74714023252.688202</v>
      </c>
    </row>
    <row r="33" spans="1:13" x14ac:dyDescent="0.2">
      <c r="A33" s="2">
        <v>37438</v>
      </c>
      <c r="B33" s="3">
        <v>21558589650.537601</v>
      </c>
      <c r="C33" s="3">
        <v>61027971572.580597</v>
      </c>
      <c r="D33" s="3">
        <v>9632902217.74193</v>
      </c>
      <c r="E33" s="3">
        <v>114635422513.44099</v>
      </c>
      <c r="F33" s="3">
        <v>1674991263.44086</v>
      </c>
      <c r="G33" s="3">
        <v>76681643346.7742</v>
      </c>
      <c r="H33" s="3">
        <v>7957910954.3010798</v>
      </c>
      <c r="I33" s="3">
        <v>37953776747.311798</v>
      </c>
      <c r="J33" s="3">
        <v>42045005174.731201</v>
      </c>
      <c r="K33" s="3">
        <v>83584441666.666702</v>
      </c>
      <c r="L33" s="3">
        <v>116493713709.677</v>
      </c>
      <c r="M33" s="3">
        <v>-69038971639.784897</v>
      </c>
    </row>
    <row r="34" spans="1:13" x14ac:dyDescent="0.2">
      <c r="A34" s="2">
        <v>37530</v>
      </c>
      <c r="B34" s="3">
        <v>19977942607.526901</v>
      </c>
      <c r="C34" s="3">
        <v>61626668750</v>
      </c>
      <c r="D34" s="3">
        <v>11287323588.7097</v>
      </c>
      <c r="E34" s="3">
        <v>115037679099.46201</v>
      </c>
      <c r="F34" s="3">
        <v>1455260349.4623699</v>
      </c>
      <c r="G34" s="3">
        <v>73866924395.161301</v>
      </c>
      <c r="H34" s="3">
        <v>9832066465.0537605</v>
      </c>
      <c r="I34" s="3">
        <v>41170755510.752701</v>
      </c>
      <c r="J34" s="3">
        <v>47372319018.8172</v>
      </c>
      <c r="K34" s="3">
        <v>86129921236.559097</v>
      </c>
      <c r="L34" s="3">
        <v>121338075000</v>
      </c>
      <c r="M34" s="3">
        <v>-63401809005.376297</v>
      </c>
    </row>
    <row r="35" spans="1:13" x14ac:dyDescent="0.2">
      <c r="A35" s="2">
        <v>37622</v>
      </c>
      <c r="B35" s="3">
        <v>21336176075.268799</v>
      </c>
      <c r="C35" s="3">
        <v>60387721572.580597</v>
      </c>
      <c r="D35" s="3">
        <v>15193709879.032301</v>
      </c>
      <c r="E35" s="3">
        <v>102589402083.33299</v>
      </c>
      <c r="F35" s="3">
        <v>3458168010.7526898</v>
      </c>
      <c r="G35" s="3">
        <v>59420696572.580597</v>
      </c>
      <c r="H35" s="3">
        <v>11735541868.2796</v>
      </c>
      <c r="I35" s="3">
        <v>43168703091.397903</v>
      </c>
      <c r="J35" s="3">
        <v>47635554099.462402</v>
      </c>
      <c r="K35" s="3">
        <v>88235088172.042999</v>
      </c>
      <c r="L35" s="3">
        <v>124084670967.742</v>
      </c>
      <c r="M35" s="3">
        <v>-42907696102.150497</v>
      </c>
    </row>
    <row r="36" spans="1:13" x14ac:dyDescent="0.2">
      <c r="A36" s="2">
        <v>37712</v>
      </c>
      <c r="B36" s="3">
        <v>22366191666.666698</v>
      </c>
      <c r="C36" s="3">
        <v>64065638104.838699</v>
      </c>
      <c r="D36" s="3">
        <v>16536964314.5161</v>
      </c>
      <c r="E36" s="3">
        <v>124039796303.763</v>
      </c>
      <c r="F36" s="3">
        <v>1724880376.34409</v>
      </c>
      <c r="G36" s="3">
        <v>79837735685.483902</v>
      </c>
      <c r="H36" s="3">
        <v>14812080712.365601</v>
      </c>
      <c r="I36" s="3">
        <v>44202064650.537598</v>
      </c>
      <c r="J36" s="3">
        <v>50274121706.989304</v>
      </c>
      <c r="K36" s="3">
        <v>87809448924.731201</v>
      </c>
      <c r="L36" s="3">
        <v>131670040322.58099</v>
      </c>
      <c r="M36" s="3">
        <v>-55028123252.688202</v>
      </c>
    </row>
    <row r="37" spans="1:13" x14ac:dyDescent="0.2">
      <c r="A37" s="2">
        <v>37803</v>
      </c>
      <c r="B37" s="3">
        <v>24343789650.537601</v>
      </c>
      <c r="C37" s="3">
        <v>68090471572.580597</v>
      </c>
      <c r="D37" s="3">
        <v>18162602217.741901</v>
      </c>
      <c r="E37" s="3">
        <v>146075522513.44101</v>
      </c>
      <c r="F37" s="3">
        <v>3006291263.4408598</v>
      </c>
      <c r="G37" s="3">
        <v>100232443346.774</v>
      </c>
      <c r="H37" s="3">
        <v>15156310954.3011</v>
      </c>
      <c r="I37" s="3">
        <v>45843076747.311798</v>
      </c>
      <c r="J37" s="3">
        <v>51287405174.731201</v>
      </c>
      <c r="K37" s="3">
        <v>88216341666.666702</v>
      </c>
      <c r="L37" s="3">
        <v>141338913709.677</v>
      </c>
      <c r="M37" s="3">
        <v>-66682571639.784897</v>
      </c>
    </row>
    <row r="38" spans="1:13" x14ac:dyDescent="0.2">
      <c r="A38" s="2">
        <v>37895</v>
      </c>
      <c r="B38" s="3">
        <v>24229842607.526901</v>
      </c>
      <c r="C38" s="3">
        <v>65038068750</v>
      </c>
      <c r="D38" s="3">
        <v>19282323588.709702</v>
      </c>
      <c r="E38" s="3">
        <v>163865179099.46201</v>
      </c>
      <c r="F38" s="3">
        <v>3077360349.4623699</v>
      </c>
      <c r="G38" s="3">
        <v>114959324395.161</v>
      </c>
      <c r="H38" s="3">
        <v>16204966465.053801</v>
      </c>
      <c r="I38" s="3">
        <v>48905855510.752701</v>
      </c>
      <c r="J38" s="3">
        <v>53875619018.8172</v>
      </c>
      <c r="K38" s="3">
        <v>88415621236.559097</v>
      </c>
      <c r="L38" s="3">
        <v>155277975000</v>
      </c>
      <c r="M38" s="3">
        <v>-65338909005.376297</v>
      </c>
    </row>
    <row r="39" spans="1:13" x14ac:dyDescent="0.2">
      <c r="A39" s="2">
        <v>37987</v>
      </c>
      <c r="B39" s="3">
        <v>26341776075.268799</v>
      </c>
      <c r="C39" s="3">
        <v>69701521572.580597</v>
      </c>
      <c r="D39" s="3">
        <v>25561209879.032299</v>
      </c>
      <c r="E39" s="3">
        <v>195809202083.33301</v>
      </c>
      <c r="F39" s="3">
        <v>6960268010.7526903</v>
      </c>
      <c r="G39" s="3">
        <v>142623696572.58099</v>
      </c>
      <c r="H39" s="3">
        <v>18600941868.279598</v>
      </c>
      <c r="I39" s="3">
        <v>53185503091.397903</v>
      </c>
      <c r="J39" s="3">
        <v>62228754099.462402</v>
      </c>
      <c r="K39" s="3">
        <v>88989688172.042999</v>
      </c>
      <c r="L39" s="3">
        <v>163817070967.742</v>
      </c>
      <c r="M39" s="3">
        <v>-76352896102.150497</v>
      </c>
    </row>
    <row r="40" spans="1:13" x14ac:dyDescent="0.2">
      <c r="A40" s="2">
        <v>38078</v>
      </c>
      <c r="B40" s="3">
        <v>27792191666.666698</v>
      </c>
      <c r="C40" s="3">
        <v>74170438104.838699</v>
      </c>
      <c r="D40" s="3">
        <v>27381164314.516102</v>
      </c>
      <c r="E40" s="3">
        <v>178266896303.763</v>
      </c>
      <c r="F40" s="3">
        <v>5858880376.3440905</v>
      </c>
      <c r="G40" s="3">
        <v>128458335685.48399</v>
      </c>
      <c r="H40" s="3">
        <v>21522280712.365601</v>
      </c>
      <c r="I40" s="3">
        <v>49808564650.537598</v>
      </c>
      <c r="J40" s="3">
        <v>65024621706.989304</v>
      </c>
      <c r="K40" s="3">
        <v>83834948924.731201</v>
      </c>
      <c r="L40" s="3">
        <v>167039840322.58099</v>
      </c>
      <c r="M40" s="3">
        <v>-49011823252.688202</v>
      </c>
    </row>
    <row r="41" spans="1:13" x14ac:dyDescent="0.2">
      <c r="A41" s="2">
        <v>38169</v>
      </c>
      <c r="B41" s="3">
        <v>31132689650.537601</v>
      </c>
      <c r="C41" s="3">
        <v>77685371572.580597</v>
      </c>
      <c r="D41" s="3">
        <v>30699702217.741901</v>
      </c>
      <c r="E41" s="3">
        <v>192293722513.44101</v>
      </c>
      <c r="F41" s="3">
        <v>7126491263.4408598</v>
      </c>
      <c r="G41" s="3">
        <v>141769243346.77399</v>
      </c>
      <c r="H41" s="3">
        <v>23573210954.301102</v>
      </c>
      <c r="I41" s="3">
        <v>50524476747.311798</v>
      </c>
      <c r="J41" s="3">
        <v>67342205174.731201</v>
      </c>
      <c r="K41" s="3">
        <v>82596441666.666702</v>
      </c>
      <c r="L41" s="3">
        <v>174252213709.677</v>
      </c>
      <c r="M41" s="3">
        <v>-48517471639.784897</v>
      </c>
    </row>
    <row r="42" spans="1:13" x14ac:dyDescent="0.2">
      <c r="A42" s="2">
        <v>38261</v>
      </c>
      <c r="B42" s="3">
        <v>31409042607.526901</v>
      </c>
      <c r="C42" s="3">
        <v>86734768750</v>
      </c>
      <c r="D42" s="3">
        <v>32822623588.709702</v>
      </c>
      <c r="E42" s="3">
        <v>209149679099.46201</v>
      </c>
      <c r="F42" s="3">
        <v>8670560349.4623699</v>
      </c>
      <c r="G42" s="3">
        <v>154617624395.16101</v>
      </c>
      <c r="H42" s="3">
        <v>24152066465.053799</v>
      </c>
      <c r="I42" s="3">
        <v>54532055510.752701</v>
      </c>
      <c r="J42" s="3">
        <v>62574519018.8172</v>
      </c>
      <c r="K42" s="3">
        <v>92059221236.559097</v>
      </c>
      <c r="L42" s="3">
        <v>198991675000</v>
      </c>
      <c r="M42" s="3">
        <v>-62535809005.376297</v>
      </c>
    </row>
    <row r="43" spans="1:13" x14ac:dyDescent="0.2">
      <c r="A43" s="2">
        <v>38353</v>
      </c>
      <c r="B43" s="3">
        <v>33405076075.268799</v>
      </c>
      <c r="C43" s="3">
        <v>92095421572.580597</v>
      </c>
      <c r="D43" s="3">
        <v>38569509879.032303</v>
      </c>
      <c r="E43" s="3">
        <v>226147602083.33301</v>
      </c>
      <c r="F43" s="3">
        <v>12953268010.752701</v>
      </c>
      <c r="G43" s="3">
        <v>171802496572.58099</v>
      </c>
      <c r="H43" s="3">
        <v>25616241868.279598</v>
      </c>
      <c r="I43" s="3">
        <v>54345103091.397903</v>
      </c>
      <c r="J43" s="3">
        <v>62779354099.462402</v>
      </c>
      <c r="K43" s="3">
        <v>94768388172.042999</v>
      </c>
      <c r="L43" s="3">
        <v>205707470967.742</v>
      </c>
      <c r="M43" s="3">
        <v>-72566596102.150497</v>
      </c>
    </row>
    <row r="44" spans="1:13" x14ac:dyDescent="0.2">
      <c r="A44" s="2">
        <v>38443</v>
      </c>
      <c r="B44" s="3">
        <v>35137191666.666702</v>
      </c>
      <c r="C44" s="3">
        <v>96658438104.838699</v>
      </c>
      <c r="D44" s="3">
        <v>40970164314.516098</v>
      </c>
      <c r="E44" s="3">
        <v>228996696303.763</v>
      </c>
      <c r="F44" s="3">
        <v>11017780376.344101</v>
      </c>
      <c r="G44" s="3">
        <v>175877435685.48401</v>
      </c>
      <c r="H44" s="3">
        <v>29952380712.365601</v>
      </c>
      <c r="I44" s="3">
        <v>53119264650.537598</v>
      </c>
      <c r="J44" s="3">
        <v>61982021706.989304</v>
      </c>
      <c r="K44" s="3">
        <v>95183548924.731201</v>
      </c>
      <c r="L44" s="3">
        <v>204996040322.58099</v>
      </c>
      <c r="M44" s="3">
        <v>-77586023252.688202</v>
      </c>
    </row>
    <row r="45" spans="1:13" x14ac:dyDescent="0.2">
      <c r="A45" s="2">
        <v>38534</v>
      </c>
      <c r="B45" s="3">
        <v>37908089650.537598</v>
      </c>
      <c r="C45" s="3">
        <v>99894371572.580597</v>
      </c>
      <c r="D45" s="3">
        <v>47485902217.741898</v>
      </c>
      <c r="E45" s="3">
        <v>278750522513.44098</v>
      </c>
      <c r="F45" s="3">
        <v>13329991263.440901</v>
      </c>
      <c r="G45" s="3">
        <v>222485943346.77399</v>
      </c>
      <c r="H45" s="3">
        <v>34155910954.301102</v>
      </c>
      <c r="I45" s="3">
        <v>56264476747.311798</v>
      </c>
      <c r="J45" s="3">
        <v>61569505174.731201</v>
      </c>
      <c r="K45" s="3">
        <v>96532941666.666702</v>
      </c>
      <c r="L45" s="3">
        <v>206535313709.677</v>
      </c>
      <c r="M45" s="3">
        <v>-121441871639.785</v>
      </c>
    </row>
    <row r="46" spans="1:13" x14ac:dyDescent="0.2">
      <c r="A46" s="2">
        <v>38626</v>
      </c>
      <c r="B46" s="3">
        <v>37926542607.526901</v>
      </c>
      <c r="C46" s="3">
        <v>103847468750</v>
      </c>
      <c r="D46" s="3">
        <v>51870223588.709702</v>
      </c>
      <c r="E46" s="3">
        <v>309292779099.46198</v>
      </c>
      <c r="F46" s="3">
        <v>13575060349.4624</v>
      </c>
      <c r="G46" s="3">
        <v>247676724395.16101</v>
      </c>
      <c r="H46" s="3">
        <v>38295166465.053802</v>
      </c>
      <c r="I46" s="3">
        <v>61616055510.752701</v>
      </c>
      <c r="J46" s="3">
        <v>65944519018.8172</v>
      </c>
      <c r="K46" s="3">
        <v>98232921236.559097</v>
      </c>
      <c r="L46" s="3">
        <v>210316275000</v>
      </c>
      <c r="M46" s="3">
        <v>-146189609005.37601</v>
      </c>
    </row>
    <row r="47" spans="1:13" x14ac:dyDescent="0.2">
      <c r="A47" s="2">
        <v>38718</v>
      </c>
      <c r="B47" s="3">
        <v>40425076075.268799</v>
      </c>
      <c r="C47" s="3">
        <v>109535021572.58099</v>
      </c>
      <c r="D47" s="3">
        <v>63385909879.032303</v>
      </c>
      <c r="E47" s="3">
        <v>330380402083.33301</v>
      </c>
      <c r="F47" s="3">
        <v>20004168010.752701</v>
      </c>
      <c r="G47" s="3">
        <v>265669196572.58099</v>
      </c>
      <c r="H47" s="3">
        <v>43381741868.279602</v>
      </c>
      <c r="I47" s="3">
        <v>64711303091.397903</v>
      </c>
      <c r="J47" s="3">
        <v>67484154099.462402</v>
      </c>
      <c r="K47" s="3">
        <v>106048588172.043</v>
      </c>
      <c r="L47" s="3">
        <v>217604470967.742</v>
      </c>
      <c r="M47" s="3">
        <v>-157505296102.151</v>
      </c>
    </row>
    <row r="48" spans="1:13" x14ac:dyDescent="0.2">
      <c r="A48" s="2">
        <v>38808</v>
      </c>
      <c r="B48" s="3">
        <v>43132591666.666702</v>
      </c>
      <c r="C48" s="3">
        <v>112730338104.839</v>
      </c>
      <c r="D48" s="3">
        <v>69084664314.516098</v>
      </c>
      <c r="E48" s="3">
        <v>318165796303.763</v>
      </c>
      <c r="F48" s="3">
        <v>21346180376.344101</v>
      </c>
      <c r="G48" s="3">
        <v>252283535685.48401</v>
      </c>
      <c r="H48" s="3">
        <v>47738480712.365601</v>
      </c>
      <c r="I48" s="3">
        <v>65882264650.537598</v>
      </c>
      <c r="J48" s="3">
        <v>70145321706.989197</v>
      </c>
      <c r="K48" s="3">
        <v>124762948924.731</v>
      </c>
      <c r="L48" s="3">
        <v>224367440322.58099</v>
      </c>
      <c r="M48" s="3">
        <v>-148937423252.68799</v>
      </c>
    </row>
    <row r="49" spans="1:13" x14ac:dyDescent="0.2">
      <c r="A49" s="2">
        <v>38899</v>
      </c>
      <c r="B49" s="3">
        <v>46663689650.537598</v>
      </c>
      <c r="C49" s="3">
        <v>113240371572.58099</v>
      </c>
      <c r="D49" s="3">
        <v>76613302217.741898</v>
      </c>
      <c r="E49" s="3">
        <v>336729522513.44098</v>
      </c>
      <c r="F49" s="3">
        <v>24245991263.440899</v>
      </c>
      <c r="G49" s="3">
        <v>266594643346.77399</v>
      </c>
      <c r="H49" s="3">
        <v>52367310954.301102</v>
      </c>
      <c r="I49" s="3">
        <v>70134876747.311798</v>
      </c>
      <c r="J49" s="3">
        <v>72024105174.731201</v>
      </c>
      <c r="K49" s="3">
        <v>140877741666.66699</v>
      </c>
      <c r="L49" s="3">
        <v>228028413709.677</v>
      </c>
      <c r="M49" s="3">
        <v>-167987871639.785</v>
      </c>
    </row>
    <row r="50" spans="1:13" x14ac:dyDescent="0.2">
      <c r="A50" s="2">
        <v>38991</v>
      </c>
      <c r="B50" s="3">
        <v>48430442607.526901</v>
      </c>
      <c r="C50" s="3">
        <v>114741868750</v>
      </c>
      <c r="D50" s="3">
        <v>97502123588.709702</v>
      </c>
      <c r="E50" s="3">
        <v>351229379099.46198</v>
      </c>
      <c r="F50" s="3">
        <v>36480260349.462402</v>
      </c>
      <c r="G50" s="3">
        <v>274589324395.16101</v>
      </c>
      <c r="H50" s="3">
        <v>61021866465.053802</v>
      </c>
      <c r="I50" s="3">
        <v>76640155510.752701</v>
      </c>
      <c r="J50" s="3">
        <v>75159919018.8172</v>
      </c>
      <c r="K50" s="3">
        <v>151433321236.55899</v>
      </c>
      <c r="L50" s="3">
        <v>238881675000</v>
      </c>
      <c r="M50" s="3">
        <v>-159025509005.37601</v>
      </c>
    </row>
    <row r="51" spans="1:13" x14ac:dyDescent="0.2">
      <c r="A51" s="2">
        <v>39083</v>
      </c>
      <c r="B51" s="3">
        <v>53216376075.268799</v>
      </c>
      <c r="C51" s="3">
        <v>119065021572.58099</v>
      </c>
      <c r="D51" s="3">
        <v>104533609879.032</v>
      </c>
      <c r="E51" s="3">
        <v>363979302083.33301</v>
      </c>
      <c r="F51" s="3">
        <v>51959768010.752701</v>
      </c>
      <c r="G51" s="3">
        <v>280419896572.58099</v>
      </c>
      <c r="H51" s="3">
        <v>52573841868.279602</v>
      </c>
      <c r="I51" s="3">
        <v>83559403091.397797</v>
      </c>
      <c r="J51" s="3">
        <v>76160054099.462402</v>
      </c>
      <c r="K51" s="3">
        <v>164888088172.043</v>
      </c>
      <c r="L51" s="3">
        <v>244175570967.742</v>
      </c>
      <c r="M51" s="3">
        <v>-171108196102.151</v>
      </c>
    </row>
    <row r="52" spans="1:13" x14ac:dyDescent="0.2">
      <c r="A52" s="2">
        <v>39173</v>
      </c>
      <c r="B52" s="3">
        <v>58886391666.666702</v>
      </c>
      <c r="C52" s="3">
        <v>123336338104.839</v>
      </c>
      <c r="D52" s="3">
        <v>120891864314.51601</v>
      </c>
      <c r="E52" s="3">
        <v>413517796303.763</v>
      </c>
      <c r="F52" s="3">
        <v>66147180376.344101</v>
      </c>
      <c r="G52" s="3">
        <v>320307935685.48401</v>
      </c>
      <c r="H52" s="3">
        <v>54744680712.365601</v>
      </c>
      <c r="I52" s="3">
        <v>93209864650.537598</v>
      </c>
      <c r="J52" s="3">
        <v>78598921706.989197</v>
      </c>
      <c r="K52" s="3">
        <v>174742248924.73099</v>
      </c>
      <c r="L52" s="3">
        <v>250711740322.58099</v>
      </c>
      <c r="M52" s="3">
        <v>-203464823252.68799</v>
      </c>
    </row>
    <row r="53" spans="1:13" x14ac:dyDescent="0.2">
      <c r="A53" s="2">
        <v>39264</v>
      </c>
      <c r="B53" s="3">
        <v>64930189650.537598</v>
      </c>
      <c r="C53" s="3">
        <v>126236471572.58099</v>
      </c>
      <c r="D53" s="3">
        <v>141786002217.742</v>
      </c>
      <c r="E53" s="3">
        <v>457352522513.44098</v>
      </c>
      <c r="F53" s="3">
        <v>87194491263.440903</v>
      </c>
      <c r="G53" s="3">
        <v>347249143346.77399</v>
      </c>
      <c r="H53" s="3">
        <v>54591510954.301102</v>
      </c>
      <c r="I53" s="3">
        <v>110103376747.312</v>
      </c>
      <c r="J53" s="3">
        <v>84009105174.731201</v>
      </c>
      <c r="K53" s="3">
        <v>183308241666.66699</v>
      </c>
      <c r="L53" s="3">
        <v>257097713709.677</v>
      </c>
      <c r="M53" s="3">
        <v>-220264471639.785</v>
      </c>
    </row>
    <row r="54" spans="1:13" x14ac:dyDescent="0.2">
      <c r="A54" s="2">
        <v>39356</v>
      </c>
      <c r="B54" s="3">
        <v>74019942607.526901</v>
      </c>
      <c r="C54" s="3">
        <v>120924868750</v>
      </c>
      <c r="D54" s="3">
        <v>158342423588.70999</v>
      </c>
      <c r="E54" s="3">
        <v>455490079099.46198</v>
      </c>
      <c r="F54" s="3">
        <v>104519160349.46201</v>
      </c>
      <c r="G54" s="3">
        <v>318266624395.16101</v>
      </c>
      <c r="H54" s="3">
        <v>53823266465.053802</v>
      </c>
      <c r="I54" s="3">
        <v>137223455510.75301</v>
      </c>
      <c r="J54" s="3">
        <v>92528619018.8172</v>
      </c>
      <c r="K54" s="3">
        <v>198741621236.55899</v>
      </c>
      <c r="L54" s="3">
        <v>262149675000</v>
      </c>
      <c r="M54" s="3">
        <v>-191252509005.37601</v>
      </c>
    </row>
    <row r="55" spans="1:13" x14ac:dyDescent="0.2">
      <c r="A55" s="2">
        <v>39448</v>
      </c>
      <c r="B55" s="3">
        <v>83026076075.268799</v>
      </c>
      <c r="C55" s="3">
        <v>117439121572.58099</v>
      </c>
      <c r="D55" s="3">
        <v>142614809879.03201</v>
      </c>
      <c r="E55" s="3">
        <v>403344402083.33301</v>
      </c>
      <c r="F55" s="3">
        <v>89940768010.752701</v>
      </c>
      <c r="G55" s="3">
        <v>257941996572.58099</v>
      </c>
      <c r="H55" s="3">
        <v>52673941868.279602</v>
      </c>
      <c r="I55" s="3">
        <v>145402403091.39801</v>
      </c>
      <c r="J55" s="3">
        <v>99302754099.462402</v>
      </c>
      <c r="K55" s="3">
        <v>210685888172.043</v>
      </c>
      <c r="L55" s="3">
        <v>264505870967.742</v>
      </c>
      <c r="M55" s="3">
        <v>-151509796102.151</v>
      </c>
    </row>
    <row r="56" spans="1:13" x14ac:dyDescent="0.2">
      <c r="A56" s="2">
        <v>39539</v>
      </c>
      <c r="B56" s="3">
        <v>88750791666.666702</v>
      </c>
      <c r="C56" s="3">
        <v>114101738104.839</v>
      </c>
      <c r="D56" s="3">
        <v>137626364314.51599</v>
      </c>
      <c r="E56" s="3">
        <v>392876796303.763</v>
      </c>
      <c r="F56" s="3">
        <v>89149080376.344101</v>
      </c>
      <c r="G56" s="3">
        <v>239765535685.48401</v>
      </c>
      <c r="H56" s="3">
        <v>48477280712.365601</v>
      </c>
      <c r="I56" s="3">
        <v>153111264650.53799</v>
      </c>
      <c r="J56" s="3">
        <v>103284521706.989</v>
      </c>
      <c r="K56" s="3">
        <v>205524548924.73099</v>
      </c>
      <c r="L56" s="3">
        <v>258108140322.58099</v>
      </c>
      <c r="M56" s="3">
        <v>-136328623252.688</v>
      </c>
    </row>
    <row r="57" spans="1:13" x14ac:dyDescent="0.2">
      <c r="A57" s="2">
        <v>39630</v>
      </c>
      <c r="B57" s="3">
        <v>94480789650.537598</v>
      </c>
      <c r="C57" s="3">
        <v>102682771572.58099</v>
      </c>
      <c r="D57" s="3">
        <v>107837202217.742</v>
      </c>
      <c r="E57" s="3">
        <v>319958722513.44098</v>
      </c>
      <c r="F57" s="3">
        <v>67303491263.440804</v>
      </c>
      <c r="G57" s="3">
        <v>178091143346.77399</v>
      </c>
      <c r="H57" s="3">
        <v>40533710954.301102</v>
      </c>
      <c r="I57" s="3">
        <v>141867576747.31201</v>
      </c>
      <c r="J57" s="3">
        <v>104845305174.731</v>
      </c>
      <c r="K57" s="3">
        <v>215879541666.66699</v>
      </c>
      <c r="L57" s="3">
        <v>239475913709.677</v>
      </c>
      <c r="M57" s="3">
        <v>-110234971639.785</v>
      </c>
    </row>
    <row r="58" spans="1:13" x14ac:dyDescent="0.2">
      <c r="A58" s="2">
        <v>39722</v>
      </c>
      <c r="B58" s="3">
        <v>97196542607.526901</v>
      </c>
      <c r="C58" s="3">
        <v>93689868750</v>
      </c>
      <c r="D58" s="3">
        <v>74849223588.709702</v>
      </c>
      <c r="E58" s="3">
        <v>250988579099.46201</v>
      </c>
      <c r="F58" s="3">
        <v>47540460349.462402</v>
      </c>
      <c r="G58" s="3">
        <v>122840924395.161</v>
      </c>
      <c r="H58" s="3">
        <v>27308766465.053799</v>
      </c>
      <c r="I58" s="3">
        <v>128147655510.75301</v>
      </c>
      <c r="J58" s="3">
        <v>103650519018.817</v>
      </c>
      <c r="K58" s="3">
        <v>183718321236.55899</v>
      </c>
      <c r="L58" s="3">
        <v>201148975000</v>
      </c>
      <c r="M58" s="3">
        <v>-72571009005.376297</v>
      </c>
    </row>
    <row r="59" spans="1:13" x14ac:dyDescent="0.2">
      <c r="A59" s="2">
        <v>39814</v>
      </c>
      <c r="B59" s="3">
        <v>100435776075.269</v>
      </c>
      <c r="C59" s="3">
        <v>89640721572.580597</v>
      </c>
      <c r="D59" s="3">
        <v>68491909879.032303</v>
      </c>
      <c r="E59" s="3">
        <v>245398702083.33301</v>
      </c>
      <c r="F59" s="3">
        <v>43074968010.752701</v>
      </c>
      <c r="G59" s="3">
        <v>121984096572.58099</v>
      </c>
      <c r="H59" s="3">
        <v>25416941868.279598</v>
      </c>
      <c r="I59" s="3">
        <v>123414503091.39799</v>
      </c>
      <c r="J59" s="3">
        <v>98240454099.462402</v>
      </c>
      <c r="K59" s="3">
        <v>175913188172.043</v>
      </c>
      <c r="L59" s="3">
        <v>206600670967.742</v>
      </c>
      <c r="M59" s="3">
        <v>-57422596102.150497</v>
      </c>
    </row>
    <row r="60" spans="1:13" x14ac:dyDescent="0.2">
      <c r="A60" s="2">
        <v>39904</v>
      </c>
      <c r="B60" s="3">
        <v>106502791666.66701</v>
      </c>
      <c r="C60" s="3">
        <v>101553838104.839</v>
      </c>
      <c r="D60" s="3">
        <v>80857764314.516098</v>
      </c>
      <c r="E60" s="3">
        <v>292092696303.763</v>
      </c>
      <c r="F60" s="3">
        <v>54883580376.344101</v>
      </c>
      <c r="G60" s="3">
        <v>156759235685.48401</v>
      </c>
      <c r="H60" s="3">
        <v>25974080712.365601</v>
      </c>
      <c r="I60" s="3">
        <v>135333464650.53799</v>
      </c>
      <c r="J60" s="3">
        <v>97445621706.989197</v>
      </c>
      <c r="K60" s="3">
        <v>171662448924.73099</v>
      </c>
      <c r="L60" s="3">
        <v>231744740322.58099</v>
      </c>
      <c r="M60" s="3">
        <v>-61773623252.688202</v>
      </c>
    </row>
    <row r="61" spans="1:13" x14ac:dyDescent="0.2">
      <c r="A61" s="2">
        <v>39995</v>
      </c>
      <c r="B61" s="3">
        <v>113207089650.53799</v>
      </c>
      <c r="C61" s="3">
        <v>115942071572.58099</v>
      </c>
      <c r="D61" s="3">
        <v>95029502217.741898</v>
      </c>
      <c r="E61" s="3">
        <v>380529222513.44098</v>
      </c>
      <c r="F61" s="3">
        <v>69007491263.440903</v>
      </c>
      <c r="G61" s="3">
        <v>230374643346.77399</v>
      </c>
      <c r="H61" s="3">
        <v>26021910954.301102</v>
      </c>
      <c r="I61" s="3">
        <v>150154576747.31201</v>
      </c>
      <c r="J61" s="3">
        <v>98859905174.731201</v>
      </c>
      <c r="K61" s="3">
        <v>178753941666.66699</v>
      </c>
      <c r="L61" s="3">
        <v>254051413709.677</v>
      </c>
      <c r="M61" s="3">
        <v>-118496571639.785</v>
      </c>
    </row>
    <row r="62" spans="1:13" x14ac:dyDescent="0.2">
      <c r="A62" s="2">
        <v>40087</v>
      </c>
      <c r="B62" s="3">
        <v>120522242607.52699</v>
      </c>
      <c r="C62" s="3">
        <v>120901768750</v>
      </c>
      <c r="D62" s="3">
        <v>100882423588.71001</v>
      </c>
      <c r="E62" s="3">
        <v>390416179099.46198</v>
      </c>
      <c r="F62" s="3">
        <v>71981160349.462402</v>
      </c>
      <c r="G62" s="3">
        <v>235284424395.16101</v>
      </c>
      <c r="H62" s="3">
        <v>28901266465.053799</v>
      </c>
      <c r="I62" s="3">
        <v>155131755510.75299</v>
      </c>
      <c r="J62" s="3">
        <v>105421119018.817</v>
      </c>
      <c r="K62" s="3">
        <v>183953121236.55899</v>
      </c>
      <c r="L62" s="3">
        <v>269920275000</v>
      </c>
      <c r="M62" s="3">
        <v>-103005609005.37601</v>
      </c>
    </row>
    <row r="63" spans="1:13" x14ac:dyDescent="0.2">
      <c r="A63" s="2">
        <v>40179</v>
      </c>
      <c r="B63" s="3">
        <v>123628576075.269</v>
      </c>
      <c r="C63" s="3">
        <v>127037521572.58099</v>
      </c>
      <c r="D63" s="3">
        <v>105633109879.032</v>
      </c>
      <c r="E63" s="3">
        <v>411134102083.33301</v>
      </c>
      <c r="F63" s="3">
        <v>75594568010.752701</v>
      </c>
      <c r="G63" s="3">
        <v>249692396572.58099</v>
      </c>
      <c r="H63" s="3">
        <v>30038541868.279598</v>
      </c>
      <c r="I63" s="3">
        <v>161441703091.39801</v>
      </c>
      <c r="J63" s="3">
        <v>109444554099.46201</v>
      </c>
      <c r="K63" s="3">
        <v>184443288172.043</v>
      </c>
      <c r="L63" s="3">
        <v>272591270967.742</v>
      </c>
      <c r="M63" s="3">
        <v>-114020296102.151</v>
      </c>
    </row>
    <row r="64" spans="1:13" x14ac:dyDescent="0.2">
      <c r="A64" s="2">
        <v>40269</v>
      </c>
      <c r="B64" s="3">
        <v>126078391666.66701</v>
      </c>
      <c r="C64" s="3">
        <v>121077338104.839</v>
      </c>
      <c r="D64" s="3">
        <v>93901564314.516098</v>
      </c>
      <c r="E64" s="3">
        <v>390719496303.763</v>
      </c>
      <c r="F64" s="3">
        <v>69973480376.344101</v>
      </c>
      <c r="G64" s="3">
        <v>233016235685.48401</v>
      </c>
      <c r="H64" s="3">
        <v>23928080712.365601</v>
      </c>
      <c r="I64" s="3">
        <v>157703264650.53799</v>
      </c>
      <c r="J64" s="3">
        <v>114068021706.989</v>
      </c>
      <c r="K64" s="3">
        <v>179745348924.73099</v>
      </c>
      <c r="L64" s="3">
        <v>274228840322.58099</v>
      </c>
      <c r="M64" s="3">
        <v>-87346623252.688202</v>
      </c>
    </row>
    <row r="65" spans="1:13" x14ac:dyDescent="0.2">
      <c r="A65" s="2">
        <v>40360</v>
      </c>
      <c r="B65" s="3">
        <v>135600889650.53799</v>
      </c>
      <c r="C65" s="3">
        <v>131877671572.58099</v>
      </c>
      <c r="D65" s="3">
        <v>108884602217.742</v>
      </c>
      <c r="E65" s="3">
        <v>450458522513.44098</v>
      </c>
      <c r="F65" s="3">
        <v>78536491263.440903</v>
      </c>
      <c r="G65" s="3">
        <v>278636143346.77399</v>
      </c>
      <c r="H65" s="3">
        <v>30348110954.301102</v>
      </c>
      <c r="I65" s="3">
        <v>171822476747.31201</v>
      </c>
      <c r="J65" s="3">
        <v>120326405174.731</v>
      </c>
      <c r="K65" s="3">
        <v>182175841666.66699</v>
      </c>
      <c r="L65" s="3">
        <v>289579313709.677</v>
      </c>
      <c r="M65" s="3">
        <v>-109307671639.785</v>
      </c>
    </row>
    <row r="66" spans="1:13" x14ac:dyDescent="0.2">
      <c r="A66" s="2">
        <v>40452</v>
      </c>
      <c r="B66" s="3">
        <v>143275342607.52701</v>
      </c>
      <c r="C66" s="3">
        <v>134468068750</v>
      </c>
      <c r="D66" s="3">
        <v>111967223588.71001</v>
      </c>
      <c r="E66" s="3">
        <v>487985579099.46198</v>
      </c>
      <c r="F66" s="3">
        <v>81591660349.462402</v>
      </c>
      <c r="G66" s="3">
        <v>315230224395.16101</v>
      </c>
      <c r="H66" s="3">
        <v>30375466465.053799</v>
      </c>
      <c r="I66" s="3">
        <v>172755255510.75299</v>
      </c>
      <c r="J66" s="3">
        <v>118366019018.817</v>
      </c>
      <c r="K66" s="3">
        <v>177278621236.55899</v>
      </c>
      <c r="L66" s="3">
        <v>291496275000</v>
      </c>
      <c r="M66" s="3">
        <v>-134970609005.37601</v>
      </c>
    </row>
    <row r="67" spans="1:13" x14ac:dyDescent="0.2">
      <c r="A67" s="2">
        <v>40544</v>
      </c>
      <c r="B67" s="3">
        <v>152227676075.26901</v>
      </c>
      <c r="C67" s="3">
        <v>144177921572.58099</v>
      </c>
      <c r="D67" s="3">
        <v>120550509879.032</v>
      </c>
      <c r="E67" s="3">
        <v>508565302083.33301</v>
      </c>
      <c r="F67" s="3">
        <v>86894468010.752701</v>
      </c>
      <c r="G67" s="3">
        <v>329468196572.58099</v>
      </c>
      <c r="H67" s="3">
        <v>33656041868.279598</v>
      </c>
      <c r="I67" s="3">
        <v>179097103091.39801</v>
      </c>
      <c r="J67" s="3">
        <v>131267854099.46201</v>
      </c>
      <c r="K67" s="3">
        <v>195480288172.043</v>
      </c>
      <c r="L67" s="3">
        <v>298877770967.742</v>
      </c>
      <c r="M67" s="3">
        <v>-143548296102.151</v>
      </c>
    </row>
    <row r="68" spans="1:13" x14ac:dyDescent="0.2">
      <c r="A68" s="2">
        <v>40634</v>
      </c>
      <c r="B68" s="3">
        <v>161346591666.66699</v>
      </c>
      <c r="C68" s="3">
        <v>148681138104.83899</v>
      </c>
      <c r="D68" s="3">
        <v>121067164314.51601</v>
      </c>
      <c r="E68" s="3">
        <v>521347096303.763</v>
      </c>
      <c r="F68" s="3">
        <v>84528080376.344101</v>
      </c>
      <c r="G68" s="3">
        <v>336103435685.48401</v>
      </c>
      <c r="H68" s="3">
        <v>36539080712.365601</v>
      </c>
      <c r="I68" s="3">
        <v>185243564650.53799</v>
      </c>
      <c r="J68" s="3">
        <v>133464121706.989</v>
      </c>
      <c r="K68" s="3">
        <v>201564748924.73099</v>
      </c>
      <c r="L68" s="3">
        <v>304494740322.58099</v>
      </c>
      <c r="M68" s="3">
        <v>-148727823252.68799</v>
      </c>
    </row>
    <row r="69" spans="1:13" x14ac:dyDescent="0.2">
      <c r="A69" s="2">
        <v>40725</v>
      </c>
      <c r="B69" s="3">
        <v>165670489650.53799</v>
      </c>
      <c r="C69" s="3">
        <v>132062871572.58099</v>
      </c>
      <c r="D69" s="3">
        <v>100724702217.742</v>
      </c>
      <c r="E69" s="3">
        <v>460659422513.44098</v>
      </c>
      <c r="F69" s="3">
        <v>68584091263.440903</v>
      </c>
      <c r="G69" s="3">
        <v>271660543346.77399</v>
      </c>
      <c r="H69" s="3">
        <v>32140610954.301102</v>
      </c>
      <c r="I69" s="3">
        <v>188998876747.31201</v>
      </c>
      <c r="J69" s="3">
        <v>146150905174.73099</v>
      </c>
      <c r="K69" s="3">
        <v>194595741666.66699</v>
      </c>
      <c r="L69" s="3">
        <v>303187813709.677</v>
      </c>
      <c r="M69" s="3">
        <v>-74268271639.784897</v>
      </c>
    </row>
    <row r="70" spans="1:13" x14ac:dyDescent="0.2">
      <c r="A70" s="2">
        <v>40817</v>
      </c>
      <c r="B70" s="3">
        <v>171656642607.52701</v>
      </c>
      <c r="C70" s="3">
        <v>134146668750</v>
      </c>
      <c r="D70" s="3">
        <v>103183523588.71001</v>
      </c>
      <c r="E70" s="3">
        <v>475854179099.46198</v>
      </c>
      <c r="F70" s="3">
        <v>71324760349.462402</v>
      </c>
      <c r="G70" s="3">
        <v>282443924395.16101</v>
      </c>
      <c r="H70" s="3">
        <v>31858766465.053799</v>
      </c>
      <c r="I70" s="3">
        <v>193410255510.75299</v>
      </c>
      <c r="J70" s="3">
        <v>147377719018.81699</v>
      </c>
      <c r="K70" s="3">
        <v>200164521236.55899</v>
      </c>
      <c r="L70" s="3">
        <v>306328075000</v>
      </c>
      <c r="M70" s="3">
        <v>-84508809005.376297</v>
      </c>
    </row>
    <row r="71" spans="1:13" x14ac:dyDescent="0.2">
      <c r="A71" s="2">
        <v>40909</v>
      </c>
      <c r="B71" s="3">
        <v>181176476075.26901</v>
      </c>
      <c r="C71" s="3">
        <v>137604921572.58099</v>
      </c>
      <c r="D71" s="3">
        <v>116110909879.032</v>
      </c>
      <c r="E71" s="3">
        <v>534245102083.33301</v>
      </c>
      <c r="F71" s="3">
        <v>83008668010.752701</v>
      </c>
      <c r="G71" s="3">
        <v>330974996572.58099</v>
      </c>
      <c r="H71" s="3">
        <v>33102241868.279598</v>
      </c>
      <c r="I71" s="3">
        <v>203270103091.39801</v>
      </c>
      <c r="J71" s="3">
        <v>149281254099.46201</v>
      </c>
      <c r="K71" s="3">
        <v>195733988172.043</v>
      </c>
      <c r="L71" s="3">
        <v>316211770967.742</v>
      </c>
      <c r="M71" s="3">
        <v>-106551496102.151</v>
      </c>
    </row>
    <row r="72" spans="1:13" x14ac:dyDescent="0.2">
      <c r="A72" s="2">
        <v>41000</v>
      </c>
      <c r="B72" s="3">
        <v>186263991666.66699</v>
      </c>
      <c r="C72" s="3">
        <v>139607838104.83899</v>
      </c>
      <c r="D72" s="3">
        <v>110964264314.51601</v>
      </c>
      <c r="E72" s="3">
        <v>503014996303.763</v>
      </c>
      <c r="F72" s="3">
        <v>79295180376.344101</v>
      </c>
      <c r="G72" s="3">
        <v>300720035685.48401</v>
      </c>
      <c r="H72" s="3">
        <v>31669180712.365601</v>
      </c>
      <c r="I72" s="3">
        <v>202294864650.53799</v>
      </c>
      <c r="J72" s="3">
        <v>153429521706.98901</v>
      </c>
      <c r="K72" s="3">
        <v>202585148924.73099</v>
      </c>
      <c r="L72" s="3">
        <v>312388140322.58099</v>
      </c>
      <c r="M72" s="3">
        <v>-84657823252.688202</v>
      </c>
    </row>
    <row r="73" spans="1:13" x14ac:dyDescent="0.2">
      <c r="A73" s="2">
        <v>41091</v>
      </c>
      <c r="B73" s="3">
        <v>196280389650.53799</v>
      </c>
      <c r="C73" s="3">
        <v>148771071572.58099</v>
      </c>
      <c r="D73" s="3">
        <v>124446702217.742</v>
      </c>
      <c r="E73" s="3">
        <v>556378322513.44104</v>
      </c>
      <c r="F73" s="3">
        <v>89204191263.440903</v>
      </c>
      <c r="G73" s="3">
        <v>345611743346.77399</v>
      </c>
      <c r="H73" s="3">
        <v>35242510954.301102</v>
      </c>
      <c r="I73" s="3">
        <v>210766576747.31201</v>
      </c>
      <c r="J73" s="3">
        <v>155660605174.73099</v>
      </c>
      <c r="K73" s="3">
        <v>197768741666.66699</v>
      </c>
      <c r="L73" s="3">
        <v>321818613709.677</v>
      </c>
      <c r="M73" s="3">
        <v>-104140671639.785</v>
      </c>
    </row>
    <row r="74" spans="1:13" x14ac:dyDescent="0.2">
      <c r="A74" s="2">
        <v>41183</v>
      </c>
      <c r="B74" s="3">
        <v>202118742607.52701</v>
      </c>
      <c r="C74" s="3">
        <v>156844468750</v>
      </c>
      <c r="D74" s="3">
        <v>137431623588.71001</v>
      </c>
      <c r="E74" s="3">
        <v>576938779099.46204</v>
      </c>
      <c r="F74" s="3">
        <v>98782660349.462402</v>
      </c>
      <c r="G74" s="3">
        <v>361506824395.16101</v>
      </c>
      <c r="H74" s="3">
        <v>38648866465.053802</v>
      </c>
      <c r="I74" s="3">
        <v>215431955510.75299</v>
      </c>
      <c r="J74" s="3">
        <v>156489619018.81699</v>
      </c>
      <c r="K74" s="3">
        <v>189397221236.55899</v>
      </c>
      <c r="L74" s="3">
        <v>326893975000</v>
      </c>
      <c r="M74" s="3">
        <v>-100003809005.37601</v>
      </c>
    </row>
    <row r="75" spans="1:13" x14ac:dyDescent="0.2">
      <c r="A75" s="2">
        <v>41275</v>
      </c>
      <c r="B75" s="3">
        <v>209909576075.26901</v>
      </c>
      <c r="C75" s="3">
        <v>155503021572.58099</v>
      </c>
      <c r="D75" s="3">
        <v>153236009879.03201</v>
      </c>
      <c r="E75" s="3">
        <v>566940102083.33301</v>
      </c>
      <c r="F75" s="3">
        <v>107590868010.75301</v>
      </c>
      <c r="G75" s="3">
        <v>351065496572.58099</v>
      </c>
      <c r="H75" s="3">
        <v>45645141868.279602</v>
      </c>
      <c r="I75" s="3">
        <v>215874603091.39801</v>
      </c>
      <c r="J75" s="3">
        <v>152898754099.46201</v>
      </c>
      <c r="K75" s="3">
        <v>185238488172.043</v>
      </c>
      <c r="L75" s="3">
        <v>327668570967.742</v>
      </c>
      <c r="M75" s="3">
        <v>-65923596102.150497</v>
      </c>
    </row>
    <row r="76" spans="1:13" x14ac:dyDescent="0.2">
      <c r="A76" s="2">
        <v>41365</v>
      </c>
      <c r="B76" s="3">
        <v>219441791666.66699</v>
      </c>
      <c r="C76" s="3">
        <v>155932338104.83899</v>
      </c>
      <c r="D76" s="3">
        <v>144822164314.51599</v>
      </c>
      <c r="E76" s="3">
        <v>523863596303.763</v>
      </c>
      <c r="F76" s="3">
        <v>103035380376.34399</v>
      </c>
      <c r="G76" s="3">
        <v>309718435685.48401</v>
      </c>
      <c r="H76" s="3">
        <v>41786780712.365601</v>
      </c>
      <c r="I76" s="3">
        <v>214145164650.53799</v>
      </c>
      <c r="J76" s="3">
        <v>159585021706.98901</v>
      </c>
      <c r="K76" s="3">
        <v>183760648924.73099</v>
      </c>
      <c r="L76" s="3">
        <v>326450140322.58099</v>
      </c>
      <c r="M76" s="3">
        <v>-20216023252.688202</v>
      </c>
    </row>
    <row r="77" spans="1:13" x14ac:dyDescent="0.2">
      <c r="A77" s="2">
        <v>41456</v>
      </c>
      <c r="B77" s="3">
        <v>229309389650.53799</v>
      </c>
      <c r="C77" s="3">
        <v>173051471572.58099</v>
      </c>
      <c r="D77" s="3">
        <v>156487802217.742</v>
      </c>
      <c r="E77" s="3">
        <v>594870622513.44104</v>
      </c>
      <c r="F77" s="3">
        <v>113425791263.44099</v>
      </c>
      <c r="G77" s="3">
        <v>370500843346.77399</v>
      </c>
      <c r="H77" s="3">
        <v>43062010954.301102</v>
      </c>
      <c r="I77" s="3">
        <v>224369776747.31201</v>
      </c>
      <c r="J77" s="3">
        <v>174539805174.73099</v>
      </c>
      <c r="K77" s="3">
        <v>181938341666.66699</v>
      </c>
      <c r="L77" s="3">
        <v>336725913709.677</v>
      </c>
      <c r="M77" s="3">
        <v>-54792971639.784897</v>
      </c>
    </row>
    <row r="78" spans="1:13" x14ac:dyDescent="0.2">
      <c r="A78" s="2">
        <v>41548</v>
      </c>
      <c r="B78" s="3">
        <v>238055542607.52701</v>
      </c>
      <c r="C78" s="3">
        <v>179828068750</v>
      </c>
      <c r="D78" s="3">
        <v>168496223588.70999</v>
      </c>
      <c r="E78" s="3">
        <v>614410879099.46204</v>
      </c>
      <c r="F78" s="3">
        <v>123436360349.46201</v>
      </c>
      <c r="G78" s="3">
        <v>386123324395.16101</v>
      </c>
      <c r="H78" s="3">
        <v>45059866465.053802</v>
      </c>
      <c r="I78" s="3">
        <v>228287455510.75299</v>
      </c>
      <c r="J78" s="3">
        <v>184071719018.81699</v>
      </c>
      <c r="K78" s="3">
        <v>182073321236.55899</v>
      </c>
      <c r="L78" s="3">
        <v>346385175000</v>
      </c>
      <c r="M78" s="3">
        <v>-42701509005.376297</v>
      </c>
    </row>
    <row r="79" spans="1:13" x14ac:dyDescent="0.2">
      <c r="A79" s="2">
        <v>41640</v>
      </c>
      <c r="B79" s="3">
        <v>243299976075.26901</v>
      </c>
      <c r="C79" s="3">
        <v>181180721572.58099</v>
      </c>
      <c r="D79" s="3">
        <v>179937209879.03201</v>
      </c>
      <c r="E79" s="3">
        <v>609934402083.33301</v>
      </c>
      <c r="F79" s="3">
        <v>128480068010.75301</v>
      </c>
      <c r="G79" s="3">
        <v>379847996572.58099</v>
      </c>
      <c r="H79" s="3">
        <v>51457141868.279602</v>
      </c>
      <c r="I79" s="3">
        <v>230086403091.39801</v>
      </c>
      <c r="J79" s="3">
        <v>186737454099.46201</v>
      </c>
      <c r="K79" s="3">
        <v>188504588172.043</v>
      </c>
      <c r="L79" s="3">
        <v>354601470967.742</v>
      </c>
      <c r="M79" s="3">
        <v>-17274696102.150501</v>
      </c>
    </row>
    <row r="80" spans="1:13" x14ac:dyDescent="0.2">
      <c r="A80" s="2">
        <v>41730</v>
      </c>
      <c r="B80" s="3">
        <v>254192691666.66699</v>
      </c>
      <c r="C80" s="3">
        <v>191238738104.83899</v>
      </c>
      <c r="D80" s="3">
        <v>193138264314.51599</v>
      </c>
      <c r="E80" s="3">
        <v>646749796303.76294</v>
      </c>
      <c r="F80" s="3">
        <v>135170580376.34399</v>
      </c>
      <c r="G80" s="3">
        <v>412954635685.48401</v>
      </c>
      <c r="H80" s="3">
        <v>57967680712.365601</v>
      </c>
      <c r="I80" s="3">
        <v>233795164650.53799</v>
      </c>
      <c r="J80" s="3">
        <v>200489221706.98901</v>
      </c>
      <c r="K80" s="3">
        <v>197352048924.73099</v>
      </c>
      <c r="L80" s="3">
        <v>366555640322.58099</v>
      </c>
      <c r="M80" s="3">
        <v>-19625523252.688202</v>
      </c>
    </row>
    <row r="81" spans="1:13" x14ac:dyDescent="0.2">
      <c r="A81" s="2">
        <v>41821</v>
      </c>
      <c r="B81" s="3">
        <v>256133389650.53799</v>
      </c>
      <c r="C81" s="3">
        <v>187310971572.58099</v>
      </c>
      <c r="D81" s="3">
        <v>196586302217.742</v>
      </c>
      <c r="E81" s="3">
        <v>630393922513.44104</v>
      </c>
      <c r="F81" s="3">
        <v>135667791263.44099</v>
      </c>
      <c r="G81" s="3">
        <v>404282143346.77399</v>
      </c>
      <c r="H81" s="3">
        <v>60918510954.301102</v>
      </c>
      <c r="I81" s="3">
        <v>226111776747.31201</v>
      </c>
      <c r="J81" s="3">
        <v>204662005174.73099</v>
      </c>
      <c r="K81" s="3">
        <v>192214941666.66699</v>
      </c>
      <c r="L81" s="3">
        <v>364210813709.677</v>
      </c>
      <c r="M81" s="3">
        <v>8504228360.2150497</v>
      </c>
    </row>
    <row r="82" spans="1:13" x14ac:dyDescent="0.2">
      <c r="A82" s="2">
        <v>41913</v>
      </c>
      <c r="B82" s="3">
        <v>259745842607.52701</v>
      </c>
      <c r="C82" s="3">
        <v>178409368750</v>
      </c>
      <c r="D82" s="3">
        <v>204571523588.70999</v>
      </c>
      <c r="E82" s="3">
        <v>589840579099.46204</v>
      </c>
      <c r="F82" s="3">
        <v>142068260349.46201</v>
      </c>
      <c r="G82" s="3">
        <v>367360824395.16101</v>
      </c>
      <c r="H82" s="3">
        <v>62503266465.053802</v>
      </c>
      <c r="I82" s="3">
        <v>222479755510.75299</v>
      </c>
      <c r="J82" s="3">
        <v>213147719018.81699</v>
      </c>
      <c r="K82" s="3">
        <v>188345021236.55899</v>
      </c>
      <c r="L82" s="3">
        <v>363518275000</v>
      </c>
      <c r="M82" s="3">
        <v>78560190994.623703</v>
      </c>
    </row>
    <row r="83" spans="1:13" x14ac:dyDescent="0.2">
      <c r="A83" s="2">
        <v>42005</v>
      </c>
      <c r="B83" s="3">
        <v>261056876075.26901</v>
      </c>
      <c r="C83" s="3">
        <v>180156521572.58099</v>
      </c>
      <c r="D83" s="3">
        <v>216089109879.03201</v>
      </c>
      <c r="E83" s="3">
        <v>611053102083.33301</v>
      </c>
      <c r="F83" s="3">
        <v>153459068010.75299</v>
      </c>
      <c r="G83" s="3">
        <v>390268996572.58099</v>
      </c>
      <c r="H83" s="3">
        <v>62630041868.279602</v>
      </c>
      <c r="I83" s="3">
        <v>220784103091.39801</v>
      </c>
      <c r="J83" s="3">
        <v>219271354099.46201</v>
      </c>
      <c r="K83" s="3">
        <v>181266388172.043</v>
      </c>
      <c r="L83" s="3">
        <v>363010470967.742</v>
      </c>
      <c r="M83" s="3">
        <v>81811603897.849503</v>
      </c>
    </row>
    <row r="84" spans="1:13" x14ac:dyDescent="0.2">
      <c r="A84" s="2">
        <v>42095</v>
      </c>
      <c r="B84" s="3">
        <v>270702691666.66699</v>
      </c>
      <c r="C84" s="3">
        <v>177610738104.83899</v>
      </c>
      <c r="D84" s="3">
        <v>230481364314.51599</v>
      </c>
      <c r="E84" s="3">
        <v>598603896303.76294</v>
      </c>
      <c r="F84" s="3">
        <v>158740880376.34399</v>
      </c>
      <c r="G84" s="3">
        <v>378876035685.48401</v>
      </c>
      <c r="H84" s="3">
        <v>71740480712.365601</v>
      </c>
      <c r="I84" s="3">
        <v>219727864650.53799</v>
      </c>
      <c r="J84" s="3">
        <v>226514521706.98901</v>
      </c>
      <c r="K84" s="3">
        <v>181567748924.73099</v>
      </c>
      <c r="L84" s="3">
        <v>374759440322.58099</v>
      </c>
      <c r="M84" s="3">
        <v>137681176747.31201</v>
      </c>
    </row>
    <row r="85" spans="1:13" x14ac:dyDescent="0.2">
      <c r="A85" s="2">
        <v>42186</v>
      </c>
      <c r="B85" s="3">
        <v>272010289650.53799</v>
      </c>
      <c r="C85" s="3">
        <v>171444271572.58099</v>
      </c>
      <c r="D85" s="3">
        <v>219569302217.742</v>
      </c>
      <c r="E85" s="3">
        <v>545499722513.44098</v>
      </c>
      <c r="F85" s="3">
        <v>145633691263.44101</v>
      </c>
      <c r="G85" s="3">
        <v>336014143346.77399</v>
      </c>
      <c r="H85" s="3">
        <v>73935610954.301102</v>
      </c>
      <c r="I85" s="3">
        <v>209485576747.31201</v>
      </c>
      <c r="J85" s="3">
        <v>232412805174.73099</v>
      </c>
      <c r="K85" s="3">
        <v>180258241666.66699</v>
      </c>
      <c r="L85" s="3">
        <v>367917713709.677</v>
      </c>
      <c r="M85" s="3">
        <v>181853028360.215</v>
      </c>
    </row>
    <row r="86" spans="1:13" x14ac:dyDescent="0.2">
      <c r="A86" s="2">
        <v>42278</v>
      </c>
      <c r="B86" s="3">
        <v>285175342607.52698</v>
      </c>
      <c r="C86" s="3">
        <v>178512768750</v>
      </c>
      <c r="D86" s="3">
        <v>235194123588.70999</v>
      </c>
      <c r="E86" s="3">
        <v>549554979099.46198</v>
      </c>
      <c r="F86" s="3">
        <v>154167760349.46201</v>
      </c>
      <c r="G86" s="3">
        <v>342280324395.16101</v>
      </c>
      <c r="H86" s="3">
        <v>81026366465.053802</v>
      </c>
      <c r="I86" s="3">
        <v>207274655510.75299</v>
      </c>
      <c r="J86" s="3">
        <v>225165319018.81699</v>
      </c>
      <c r="K86" s="3">
        <v>174296721236.55899</v>
      </c>
      <c r="L86" s="3">
        <v>367887475000</v>
      </c>
      <c r="M86" s="3">
        <v>202136590994.62399</v>
      </c>
    </row>
    <row r="87" spans="1:13" x14ac:dyDescent="0.2">
      <c r="A87" s="2">
        <v>42370</v>
      </c>
      <c r="B87" s="3">
        <v>296453776075.26898</v>
      </c>
      <c r="C87" s="3">
        <v>183843421572.58099</v>
      </c>
      <c r="D87" s="3">
        <v>250862309879.03201</v>
      </c>
      <c r="E87" s="3">
        <v>563915102083.33301</v>
      </c>
      <c r="F87" s="3">
        <v>157374868010.75299</v>
      </c>
      <c r="G87" s="3">
        <v>358667196572.58099</v>
      </c>
      <c r="H87" s="3">
        <v>93487441868.279602</v>
      </c>
      <c r="I87" s="3">
        <v>205247903091.39801</v>
      </c>
      <c r="J87" s="3">
        <v>228267354099.46201</v>
      </c>
      <c r="K87" s="3">
        <v>167919288172.043</v>
      </c>
      <c r="L87" s="3">
        <v>370100070967.742</v>
      </c>
      <c r="M87" s="3">
        <v>227718903897.849</v>
      </c>
    </row>
    <row r="88" spans="1:13" x14ac:dyDescent="0.2">
      <c r="A88" s="2">
        <v>42461</v>
      </c>
      <c r="B88" s="3">
        <v>304841191666.66699</v>
      </c>
      <c r="C88" s="3">
        <v>184751638104.83899</v>
      </c>
      <c r="D88" s="3">
        <v>265855264314.51599</v>
      </c>
      <c r="E88" s="3">
        <v>562365696303.76294</v>
      </c>
      <c r="F88" s="3">
        <v>160344280376.34399</v>
      </c>
      <c r="G88" s="3">
        <v>360925035685.48401</v>
      </c>
      <c r="H88" s="3">
        <v>105510980712.366</v>
      </c>
      <c r="I88" s="3">
        <v>201440664650.53799</v>
      </c>
      <c r="J88" s="3">
        <v>237182821706.98901</v>
      </c>
      <c r="K88" s="3">
        <v>170152648924.73099</v>
      </c>
      <c r="L88" s="3">
        <v>369899940322.58099</v>
      </c>
      <c r="M88" s="3">
        <v>256870876747.31201</v>
      </c>
    </row>
    <row r="89" spans="1:13" x14ac:dyDescent="0.2">
      <c r="A89" s="2">
        <v>42552</v>
      </c>
      <c r="B89" s="3">
        <v>312016689650.53802</v>
      </c>
      <c r="C89" s="3">
        <v>200059071572.58099</v>
      </c>
      <c r="D89" s="3">
        <v>294076302217.742</v>
      </c>
      <c r="E89" s="3">
        <v>622393522513.44104</v>
      </c>
      <c r="F89" s="3">
        <v>174082691263.44101</v>
      </c>
      <c r="G89" s="3">
        <v>418416843346.77399</v>
      </c>
      <c r="H89" s="3">
        <v>119993610954.30099</v>
      </c>
      <c r="I89" s="3">
        <v>203976676747.31201</v>
      </c>
      <c r="J89" s="3">
        <v>241922405174.73099</v>
      </c>
      <c r="K89" s="3">
        <v>174742241666.66699</v>
      </c>
      <c r="L89" s="3">
        <v>377574613709.677</v>
      </c>
      <c r="M89" s="3">
        <v>232498828360.215</v>
      </c>
    </row>
    <row r="90" spans="1:13" x14ac:dyDescent="0.2">
      <c r="A90" s="2">
        <v>42644</v>
      </c>
      <c r="B90" s="3">
        <v>309461042607.52698</v>
      </c>
      <c r="C90" s="3">
        <v>187845468750</v>
      </c>
      <c r="D90" s="3">
        <v>304640023588.71002</v>
      </c>
      <c r="E90" s="3">
        <v>572101079099.46204</v>
      </c>
      <c r="F90" s="3">
        <v>176649160349.46201</v>
      </c>
      <c r="G90" s="3">
        <v>382729224395.16101</v>
      </c>
      <c r="H90" s="3">
        <v>127990866465.054</v>
      </c>
      <c r="I90" s="3">
        <v>189371855510.75299</v>
      </c>
      <c r="J90" s="3">
        <v>236668719018.81699</v>
      </c>
      <c r="K90" s="3">
        <v>171893721236.55899</v>
      </c>
      <c r="L90" s="3">
        <v>371027175000</v>
      </c>
      <c r="M90" s="3">
        <v>278815190994.62402</v>
      </c>
    </row>
    <row r="91" spans="1:13" x14ac:dyDescent="0.2">
      <c r="A91" s="2">
        <v>42736</v>
      </c>
      <c r="B91" s="3">
        <v>327091876075.26898</v>
      </c>
      <c r="C91" s="3">
        <v>209093921572.58099</v>
      </c>
      <c r="D91" s="3">
        <v>341740709879.03198</v>
      </c>
      <c r="E91" s="3">
        <v>663046202083.33301</v>
      </c>
      <c r="F91" s="3">
        <v>197786468010.75299</v>
      </c>
      <c r="G91" s="3">
        <v>456998896572.58099</v>
      </c>
      <c r="H91" s="3">
        <v>143954241868.28</v>
      </c>
      <c r="I91" s="3">
        <v>206047303091.39801</v>
      </c>
      <c r="J91" s="3">
        <v>246526054099.46201</v>
      </c>
      <c r="K91" s="3">
        <v>172440988172.043</v>
      </c>
      <c r="L91" s="3">
        <v>375562270967.742</v>
      </c>
      <c r="M91" s="3">
        <v>248470203897.849</v>
      </c>
    </row>
    <row r="92" spans="1:13" x14ac:dyDescent="0.2">
      <c r="A92" s="2">
        <v>42826</v>
      </c>
      <c r="B92" s="3">
        <v>339260091666.66699</v>
      </c>
      <c r="C92" s="3">
        <v>208078338104.83899</v>
      </c>
      <c r="D92" s="3">
        <v>367138664314.51599</v>
      </c>
      <c r="E92" s="3">
        <v>709443796303.76294</v>
      </c>
      <c r="F92" s="3">
        <v>211290780376.34399</v>
      </c>
      <c r="G92" s="3">
        <v>505301235685.48401</v>
      </c>
      <c r="H92" s="3">
        <v>155847880712.366</v>
      </c>
      <c r="I92" s="3">
        <v>204142564650.53799</v>
      </c>
      <c r="J92" s="3">
        <v>244727421706.98901</v>
      </c>
      <c r="K92" s="3">
        <v>170338348924.73099</v>
      </c>
      <c r="L92" s="3">
        <v>380578140322.58099</v>
      </c>
      <c r="M92" s="3">
        <v>240461976747.31201</v>
      </c>
    </row>
    <row r="93" spans="1:13" x14ac:dyDescent="0.2">
      <c r="A93" s="2">
        <v>42917</v>
      </c>
      <c r="B93" s="3">
        <v>352721389650.53802</v>
      </c>
      <c r="C93" s="3">
        <v>213219171572.58099</v>
      </c>
      <c r="D93" s="3">
        <v>394503802217.742</v>
      </c>
      <c r="E93" s="3">
        <v>718601922513.44104</v>
      </c>
      <c r="F93" s="3">
        <v>228306091263.44101</v>
      </c>
      <c r="G93" s="3">
        <v>517043643346.77399</v>
      </c>
      <c r="H93" s="3">
        <v>166197710954.30099</v>
      </c>
      <c r="I93" s="3">
        <v>201558276747.31201</v>
      </c>
      <c r="J93" s="3">
        <v>250377905174.73099</v>
      </c>
      <c r="K93" s="3">
        <v>176504041666.66699</v>
      </c>
      <c r="L93" s="3">
        <v>384478113709.677</v>
      </c>
      <c r="M93" s="3">
        <v>269956328360.215</v>
      </c>
    </row>
    <row r="94" spans="1:13" x14ac:dyDescent="0.2">
      <c r="A94" s="2">
        <v>43009</v>
      </c>
      <c r="B94" s="3">
        <v>359809642607.52698</v>
      </c>
      <c r="C94" s="3">
        <v>228367768750</v>
      </c>
      <c r="D94" s="3">
        <v>424383123588.71002</v>
      </c>
      <c r="E94" s="3">
        <v>772748979099.46204</v>
      </c>
      <c r="F94" s="3">
        <v>250279460349.46201</v>
      </c>
      <c r="G94" s="3">
        <v>564046824395.16101</v>
      </c>
      <c r="H94" s="3">
        <v>174103666465.05399</v>
      </c>
      <c r="I94" s="3">
        <v>208702155510.75299</v>
      </c>
      <c r="J94" s="3">
        <v>260872519018.81699</v>
      </c>
      <c r="K94" s="3">
        <v>177252621236.55899</v>
      </c>
      <c r="L94" s="3">
        <v>389192275000</v>
      </c>
      <c r="M94" s="3">
        <v>259388590994.62399</v>
      </c>
    </row>
    <row r="95" spans="1:13" x14ac:dyDescent="0.2">
      <c r="A95" s="2">
        <v>43101</v>
      </c>
      <c r="B95" s="3">
        <v>375923276075.26898</v>
      </c>
      <c r="C95" s="3">
        <v>237604721572.58099</v>
      </c>
      <c r="D95" s="3">
        <v>453889109879.03198</v>
      </c>
      <c r="E95" s="3">
        <v>777275502083.33301</v>
      </c>
      <c r="F95" s="3">
        <v>267345768010.75299</v>
      </c>
      <c r="G95" s="3">
        <v>557478296572.58105</v>
      </c>
      <c r="H95" s="3">
        <v>186543341868.28</v>
      </c>
      <c r="I95" s="3">
        <v>219797203091.39801</v>
      </c>
      <c r="J95" s="3">
        <v>259728754099.46201</v>
      </c>
      <c r="K95" s="3">
        <v>178138888172.043</v>
      </c>
      <c r="L95" s="3">
        <v>397013770967.742</v>
      </c>
      <c r="M95" s="3">
        <v>293610903897.849</v>
      </c>
    </row>
    <row r="96" spans="1:13" x14ac:dyDescent="0.2">
      <c r="A96" s="2">
        <v>43191</v>
      </c>
      <c r="B96" s="3">
        <v>379345291666.66699</v>
      </c>
      <c r="C96" s="3">
        <v>231052438104.83899</v>
      </c>
      <c r="D96" s="3">
        <v>456457764314.51599</v>
      </c>
      <c r="E96" s="3">
        <v>726891196303.76294</v>
      </c>
      <c r="F96" s="3">
        <v>268273780376.34399</v>
      </c>
      <c r="G96" s="3">
        <v>505771435685.48401</v>
      </c>
      <c r="H96" s="3">
        <v>188183980712.366</v>
      </c>
      <c r="I96" s="3">
        <v>221119764650.53799</v>
      </c>
      <c r="J96" s="3">
        <v>253448921706.98901</v>
      </c>
      <c r="K96" s="3">
        <v>181410948924.73099</v>
      </c>
      <c r="L96" s="3">
        <v>400308740322.58099</v>
      </c>
      <c r="M96" s="3">
        <v>341916476747.31201</v>
      </c>
    </row>
    <row r="97" spans="1:13" x14ac:dyDescent="0.2">
      <c r="A97" s="2">
        <v>43282</v>
      </c>
      <c r="B97" s="3">
        <v>389730689650.53802</v>
      </c>
      <c r="C97" s="3">
        <v>237773671572.58099</v>
      </c>
      <c r="D97" s="3">
        <v>476877402217.742</v>
      </c>
      <c r="E97" s="3">
        <v>745699922513.44104</v>
      </c>
      <c r="F97" s="3">
        <v>280987291263.44098</v>
      </c>
      <c r="G97" s="3">
        <v>514941143346.77399</v>
      </c>
      <c r="H97" s="3">
        <v>195890110954.30099</v>
      </c>
      <c r="I97" s="3">
        <v>230758776747.31201</v>
      </c>
      <c r="J97" s="3">
        <v>258488205174.73099</v>
      </c>
      <c r="K97" s="3">
        <v>181313041666.66699</v>
      </c>
      <c r="L97" s="3">
        <v>402803813709.677</v>
      </c>
      <c r="M97" s="3">
        <v>357810128360.21503</v>
      </c>
    </row>
    <row r="98" spans="1:13" x14ac:dyDescent="0.2">
      <c r="A98" s="2">
        <v>43374</v>
      </c>
      <c r="B98" s="3">
        <v>404462542607.52698</v>
      </c>
      <c r="C98" s="3">
        <v>236206168750</v>
      </c>
      <c r="D98" s="3">
        <v>464715423588.71002</v>
      </c>
      <c r="E98" s="3">
        <v>665426779099.46204</v>
      </c>
      <c r="F98" s="3">
        <v>260600360349.46201</v>
      </c>
      <c r="G98" s="3">
        <v>435773124395.16101</v>
      </c>
      <c r="H98" s="3">
        <v>204115066465.05399</v>
      </c>
      <c r="I98" s="3">
        <v>229653655510.75299</v>
      </c>
      <c r="J98" s="3">
        <v>252146119018.81699</v>
      </c>
      <c r="K98" s="3">
        <v>181349421236.55899</v>
      </c>
      <c r="L98" s="3">
        <v>403619875000</v>
      </c>
      <c r="M98" s="3">
        <v>433871690994.62402</v>
      </c>
    </row>
    <row r="99" spans="1:13" x14ac:dyDescent="0.2">
      <c r="A99" s="2">
        <v>43466</v>
      </c>
      <c r="B99" s="3">
        <v>418295876075.26898</v>
      </c>
      <c r="C99" s="3">
        <v>235952721572.58099</v>
      </c>
      <c r="D99" s="3">
        <v>510985609879.03198</v>
      </c>
      <c r="E99" s="3">
        <v>695973302083.33301</v>
      </c>
      <c r="F99" s="3">
        <v>294812968010.75299</v>
      </c>
      <c r="G99" s="3">
        <v>468711596572.58099</v>
      </c>
      <c r="H99" s="3">
        <v>216172641868.28</v>
      </c>
      <c r="I99" s="3">
        <v>227261703091.39801</v>
      </c>
      <c r="J99" s="3">
        <v>246060254099.46201</v>
      </c>
      <c r="K99" s="3">
        <v>182571988172.043</v>
      </c>
      <c r="L99" s="3">
        <v>405513070967.742</v>
      </c>
      <c r="M99" s="3">
        <v>461367703897.849</v>
      </c>
    </row>
    <row r="100" spans="1:13" x14ac:dyDescent="0.2">
      <c r="A100" s="2">
        <v>43556</v>
      </c>
      <c r="B100" s="3">
        <v>430071391666.66699</v>
      </c>
      <c r="C100" s="3">
        <v>234342438104.83899</v>
      </c>
      <c r="D100" s="3">
        <v>537619964314.51599</v>
      </c>
      <c r="E100" s="3">
        <v>704447296303.76294</v>
      </c>
      <c r="F100" s="3">
        <v>310795880376.34399</v>
      </c>
      <c r="G100" s="3">
        <v>466414335685.48401</v>
      </c>
      <c r="H100" s="3">
        <v>226824080712.366</v>
      </c>
      <c r="I100" s="3">
        <v>238032964650.53799</v>
      </c>
      <c r="J100" s="3">
        <v>253355221706.98901</v>
      </c>
      <c r="K100" s="3">
        <v>188717748924.73099</v>
      </c>
      <c r="L100" s="3">
        <v>403082040322.58099</v>
      </c>
      <c r="M100" s="3">
        <v>492953576747.31201</v>
      </c>
    </row>
    <row r="101" spans="1:13" x14ac:dyDescent="0.2">
      <c r="A101" s="2">
        <v>43647</v>
      </c>
      <c r="B101" s="3">
        <v>432792889650.53802</v>
      </c>
      <c r="C101" s="3">
        <v>229765171572.58099</v>
      </c>
      <c r="D101" s="3">
        <v>549198702217.742</v>
      </c>
      <c r="E101" s="3">
        <v>691371722513.44104</v>
      </c>
      <c r="F101" s="3">
        <v>319026991263.44098</v>
      </c>
      <c r="G101" s="3">
        <v>451623543346.77399</v>
      </c>
      <c r="H101" s="3">
        <v>230171710954.30099</v>
      </c>
      <c r="I101" s="3">
        <v>239748176747.31201</v>
      </c>
      <c r="J101" s="3">
        <v>247836905174.73099</v>
      </c>
      <c r="K101" s="3">
        <v>187573541666.66699</v>
      </c>
      <c r="L101" s="3">
        <v>403124213709.677</v>
      </c>
      <c r="M101" s="3">
        <v>517261028360.21503</v>
      </c>
    </row>
    <row r="102" spans="1:13" x14ac:dyDescent="0.2">
      <c r="A102" s="2">
        <v>43739</v>
      </c>
      <c r="B102" s="3">
        <v>455247742607.52698</v>
      </c>
      <c r="C102" s="3">
        <v>240625468750</v>
      </c>
      <c r="D102" s="3">
        <v>577584623588.70996</v>
      </c>
      <c r="E102" s="3">
        <v>740792179099.46204</v>
      </c>
      <c r="F102" s="3">
        <v>346912360349.46198</v>
      </c>
      <c r="G102" s="3">
        <v>495724324395.16101</v>
      </c>
      <c r="H102" s="3">
        <v>230672266465.05399</v>
      </c>
      <c r="I102" s="3">
        <v>245067855510.75299</v>
      </c>
      <c r="J102" s="3">
        <v>249640319018.81699</v>
      </c>
      <c r="K102" s="3">
        <v>193158121236.55899</v>
      </c>
      <c r="L102" s="3">
        <v>408741675000</v>
      </c>
      <c r="M102" s="3">
        <v>515446790994.62402</v>
      </c>
    </row>
    <row r="103" spans="1:13" x14ac:dyDescent="0.2">
      <c r="A103" s="2">
        <v>43831</v>
      </c>
      <c r="B103" s="3">
        <v>453102476075.26898</v>
      </c>
      <c r="C103" s="3">
        <v>227033521572.58099</v>
      </c>
      <c r="D103" s="3">
        <v>532031209879.03198</v>
      </c>
      <c r="E103" s="3">
        <v>620165902083.33301</v>
      </c>
      <c r="F103" s="3">
        <v>307906668010.75299</v>
      </c>
      <c r="G103" s="3">
        <v>372253396572.58099</v>
      </c>
      <c r="H103" s="3">
        <v>224124541868.28</v>
      </c>
      <c r="I103" s="3">
        <v>247912503091.39801</v>
      </c>
      <c r="J103" s="3">
        <v>266076554099.46201</v>
      </c>
      <c r="K103" s="3">
        <v>207707788172.043</v>
      </c>
      <c r="L103" s="3">
        <v>400474570967.742</v>
      </c>
      <c r="M103" s="3">
        <v>583237503897.849</v>
      </c>
    </row>
    <row r="104" spans="1:13" x14ac:dyDescent="0.2">
      <c r="A104" s="2">
        <v>43922</v>
      </c>
      <c r="B104" s="3">
        <v>465906291666.66699</v>
      </c>
      <c r="C104" s="3">
        <v>231192238104.83899</v>
      </c>
      <c r="D104" s="3">
        <v>592708164314.51599</v>
      </c>
      <c r="E104" s="3">
        <v>699203696303.76294</v>
      </c>
      <c r="F104" s="3">
        <v>362748380376.34399</v>
      </c>
      <c r="G104" s="3">
        <v>437647235685.48401</v>
      </c>
      <c r="H104" s="3">
        <v>229959780712.366</v>
      </c>
      <c r="I104" s="3">
        <v>261556464650.53799</v>
      </c>
      <c r="J104" s="3">
        <v>248501121706.98901</v>
      </c>
      <c r="K104" s="3">
        <v>207181348924.73099</v>
      </c>
      <c r="L104" s="3">
        <v>410764440322.58099</v>
      </c>
      <c r="M104" s="3">
        <v>575543276747.31201</v>
      </c>
    </row>
    <row r="105" spans="1:13" x14ac:dyDescent="0.2">
      <c r="A105" s="2">
        <v>44013</v>
      </c>
      <c r="B105" s="3">
        <v>485542289650.53802</v>
      </c>
      <c r="C105" s="3">
        <v>236785671572.58099</v>
      </c>
      <c r="D105" s="3">
        <v>631950702217.74194</v>
      </c>
      <c r="E105" s="3">
        <v>778755422513.44104</v>
      </c>
      <c r="F105" s="3">
        <v>399289691263.44098</v>
      </c>
      <c r="G105" s="3">
        <v>500969443346.77399</v>
      </c>
      <c r="H105" s="3">
        <v>232661010954.30099</v>
      </c>
      <c r="I105" s="3">
        <v>277785976747.31201</v>
      </c>
      <c r="J105" s="3">
        <v>251510705174.73099</v>
      </c>
      <c r="K105" s="3">
        <v>199880041666.66699</v>
      </c>
      <c r="L105" s="3">
        <v>420349213709.677</v>
      </c>
      <c r="M105" s="3">
        <v>572803528360.21497</v>
      </c>
    </row>
    <row r="106" spans="1:13" x14ac:dyDescent="0.2">
      <c r="A106" s="2">
        <v>44105</v>
      </c>
      <c r="B106" s="3">
        <v>514646142607.52698</v>
      </c>
      <c r="C106" s="3">
        <v>259769468750</v>
      </c>
      <c r="D106" s="3">
        <v>707998823588.70996</v>
      </c>
      <c r="E106" s="3">
        <v>973874179099.46204</v>
      </c>
      <c r="F106" s="3">
        <v>462975060349.46198</v>
      </c>
      <c r="G106" s="3">
        <v>683714024395.16101</v>
      </c>
      <c r="H106" s="3">
        <v>245023766465.05399</v>
      </c>
      <c r="I106" s="3">
        <v>290160155510.75299</v>
      </c>
      <c r="J106" s="3">
        <v>267348819018.81699</v>
      </c>
      <c r="K106" s="3">
        <v>219022321236.55899</v>
      </c>
      <c r="L106" s="3">
        <v>443023675000</v>
      </c>
      <c r="M106" s="3">
        <v>484876990994.62402</v>
      </c>
    </row>
    <row r="107" spans="1:13" x14ac:dyDescent="0.2">
      <c r="A107" s="2">
        <v>44197</v>
      </c>
      <c r="B107" s="3">
        <v>524661276075.26898</v>
      </c>
      <c r="C107" s="3">
        <v>260810521572.58099</v>
      </c>
      <c r="D107" s="3">
        <v>739034009879.03198</v>
      </c>
      <c r="E107" s="3">
        <v>996901402083.33301</v>
      </c>
      <c r="F107" s="3">
        <v>502918868010.75299</v>
      </c>
      <c r="G107" s="3">
        <v>691299496572.58105</v>
      </c>
      <c r="H107" s="3">
        <v>236115141868.28</v>
      </c>
      <c r="I107" s="3">
        <v>305601903091.39801</v>
      </c>
      <c r="J107" s="3">
        <v>273703754099.46201</v>
      </c>
      <c r="K107" s="3">
        <v>217774788172.043</v>
      </c>
      <c r="L107" s="3">
        <v>446387570967.742</v>
      </c>
      <c r="M107" s="3">
        <v>507185703897.849</v>
      </c>
    </row>
    <row r="108" spans="1:13" x14ac:dyDescent="0.2">
      <c r="A108" s="2">
        <v>44287</v>
      </c>
      <c r="B108" s="3">
        <v>555191991666.66699</v>
      </c>
      <c r="C108" s="3">
        <v>276244138104.83899</v>
      </c>
      <c r="D108" s="3">
        <v>786635364314.51599</v>
      </c>
      <c r="E108" s="3">
        <v>1051895396303.76</v>
      </c>
      <c r="F108" s="3">
        <v>548588680376.34399</v>
      </c>
      <c r="G108" s="3">
        <v>721479035685.48401</v>
      </c>
      <c r="H108" s="3">
        <v>238046680712.366</v>
      </c>
      <c r="I108" s="3">
        <v>330416364650.53802</v>
      </c>
      <c r="J108" s="3">
        <v>288235021706.98901</v>
      </c>
      <c r="K108" s="3">
        <v>226969048924.73099</v>
      </c>
      <c r="L108" s="3">
        <v>454116040322.58099</v>
      </c>
      <c r="M108" s="3">
        <v>528129876747.31201</v>
      </c>
    </row>
    <row r="109" spans="1:13" x14ac:dyDescent="0.2">
      <c r="A109" s="2">
        <v>44378</v>
      </c>
      <c r="B109" s="3">
        <v>574336489650.53796</v>
      </c>
      <c r="C109" s="3">
        <v>274462871572.58099</v>
      </c>
      <c r="D109" s="3">
        <v>793951102217.74194</v>
      </c>
      <c r="E109" s="3">
        <v>970232022513.44104</v>
      </c>
      <c r="F109" s="3">
        <v>555004091263.44104</v>
      </c>
      <c r="G109" s="3">
        <v>633816343346.77405</v>
      </c>
      <c r="H109" s="3">
        <v>238947010954.30099</v>
      </c>
      <c r="I109" s="3">
        <v>336415676747.31201</v>
      </c>
      <c r="J109" s="3">
        <v>291007305174.73102</v>
      </c>
      <c r="K109" s="3">
        <v>230640841666.66699</v>
      </c>
      <c r="L109" s="3">
        <v>463776413709.677</v>
      </c>
      <c r="M109" s="3">
        <v>640786728360.21497</v>
      </c>
    </row>
    <row r="110" spans="1:13" x14ac:dyDescent="0.2">
      <c r="A110" s="2">
        <v>44470</v>
      </c>
      <c r="B110" s="3">
        <v>604319042607.52698</v>
      </c>
      <c r="C110" s="3">
        <v>279053068750</v>
      </c>
      <c r="D110" s="3">
        <v>835753623588.70996</v>
      </c>
      <c r="E110" s="3">
        <v>993563379099.46204</v>
      </c>
      <c r="F110" s="3">
        <v>591707860349.46204</v>
      </c>
      <c r="G110" s="3">
        <v>644243224395.16101</v>
      </c>
      <c r="H110" s="3">
        <v>244045766465.05399</v>
      </c>
      <c r="I110" s="3">
        <v>349320155510.75299</v>
      </c>
      <c r="J110" s="3">
        <v>293357519018.81702</v>
      </c>
      <c r="K110" s="3">
        <v>235849721236.55899</v>
      </c>
      <c r="L110" s="3">
        <v>463043975000</v>
      </c>
      <c r="M110" s="3">
        <v>682932390994.62402</v>
      </c>
    </row>
    <row r="111" spans="1:13" x14ac:dyDescent="0.2">
      <c r="A111" s="2">
        <v>44562</v>
      </c>
      <c r="B111" s="3">
        <v>633657176075.26904</v>
      </c>
      <c r="C111" s="3">
        <v>280741621572.58099</v>
      </c>
      <c r="D111" s="3">
        <v>812516509879.03198</v>
      </c>
      <c r="E111" s="3">
        <v>943302702083.33301</v>
      </c>
      <c r="F111" s="3">
        <v>576680368010.75305</v>
      </c>
      <c r="G111" s="3">
        <v>582825196572.58105</v>
      </c>
      <c r="H111" s="3">
        <v>235836141868.28</v>
      </c>
      <c r="I111" s="3">
        <v>360477503091.39801</v>
      </c>
      <c r="J111" s="3">
        <v>299312454099.46198</v>
      </c>
      <c r="K111" s="3">
        <v>241583888172.043</v>
      </c>
      <c r="L111" s="3">
        <v>458070470967.742</v>
      </c>
      <c r="M111" s="3">
        <v>729398203897.849</v>
      </c>
    </row>
    <row r="112" spans="1:13" x14ac:dyDescent="0.2">
      <c r="A112" s="2">
        <v>44652</v>
      </c>
      <c r="B112" s="3">
        <v>641606891666.66699</v>
      </c>
      <c r="C112" s="3">
        <v>263011538104.83899</v>
      </c>
      <c r="D112" s="3">
        <v>741643464314.51599</v>
      </c>
      <c r="E112" s="3">
        <v>802405996303.76294</v>
      </c>
      <c r="F112" s="3">
        <v>518898880376.34399</v>
      </c>
      <c r="G112" s="3">
        <v>447828435685.48401</v>
      </c>
      <c r="H112" s="3">
        <v>222744580712.366</v>
      </c>
      <c r="I112" s="3">
        <v>354577564650.53802</v>
      </c>
      <c r="J112" s="3">
        <v>299967921706.98901</v>
      </c>
      <c r="K112" s="3">
        <v>253832348924.73099</v>
      </c>
      <c r="L112" s="3">
        <v>438288440322.58099</v>
      </c>
      <c r="M112" s="3">
        <v>787024076747.31201</v>
      </c>
    </row>
    <row r="113" spans="1:13" x14ac:dyDescent="0.2">
      <c r="A113" s="2">
        <v>44743</v>
      </c>
      <c r="B113" s="3">
        <v>644655489650.53796</v>
      </c>
      <c r="C113" s="3">
        <v>248156371572.58099</v>
      </c>
      <c r="D113" s="3">
        <v>707165602217.74194</v>
      </c>
      <c r="E113" s="3">
        <v>722988922513.44104</v>
      </c>
      <c r="F113" s="3">
        <v>491896291263.44098</v>
      </c>
      <c r="G113" s="3">
        <v>380930843346.77399</v>
      </c>
      <c r="H113" s="3">
        <v>215269310954.30099</v>
      </c>
      <c r="I113" s="3">
        <v>342058076747.31201</v>
      </c>
      <c r="J113" s="3">
        <v>301266505174.73102</v>
      </c>
      <c r="K113" s="3">
        <v>248665041666.66699</v>
      </c>
      <c r="L113" s="3">
        <v>416570813709.677</v>
      </c>
      <c r="M113" s="3">
        <v>824012428360.21497</v>
      </c>
    </row>
    <row r="114" spans="1:13" x14ac:dyDescent="0.2">
      <c r="A114" s="2">
        <v>44835</v>
      </c>
      <c r="B114" s="3">
        <v>688401742607.52698</v>
      </c>
      <c r="C114" s="3">
        <v>276003268750</v>
      </c>
      <c r="D114" s="3">
        <v>739195923588.70996</v>
      </c>
      <c r="E114" s="3">
        <v>813369979099.46204</v>
      </c>
      <c r="F114" s="3">
        <v>518742860349.46198</v>
      </c>
      <c r="G114" s="3">
        <v>443680824395.16101</v>
      </c>
      <c r="H114" s="3">
        <v>220453066465.05399</v>
      </c>
      <c r="I114" s="3">
        <v>369689155510.75299</v>
      </c>
      <c r="J114" s="3">
        <v>294512619018.81702</v>
      </c>
      <c r="K114" s="3">
        <v>254020121236.55899</v>
      </c>
      <c r="L114" s="3">
        <v>423089275000</v>
      </c>
      <c r="M114" s="3">
        <v>798192790994.62402</v>
      </c>
    </row>
    <row r="115" spans="1:13" x14ac:dyDescent="0.2">
      <c r="A115" s="2">
        <v>44927</v>
      </c>
      <c r="B115" s="3">
        <v>711330776075.26904</v>
      </c>
      <c r="C115" s="3">
        <v>278393821572.58099</v>
      </c>
      <c r="D115" s="3">
        <v>778418309879.03198</v>
      </c>
      <c r="E115" s="3">
        <v>852313402083.33301</v>
      </c>
      <c r="F115" s="3">
        <v>554788268010.75305</v>
      </c>
      <c r="G115" s="3">
        <v>489797296572.58099</v>
      </c>
      <c r="H115" s="3">
        <v>223630041868.28</v>
      </c>
      <c r="I115" s="3">
        <v>362516103091.39801</v>
      </c>
      <c r="J115" s="3">
        <v>291102054099.46198</v>
      </c>
      <c r="K115" s="3">
        <v>257394588172.043</v>
      </c>
      <c r="L115" s="3">
        <v>426329470967.742</v>
      </c>
      <c r="M115" s="3">
        <v>811003603897.849</v>
      </c>
    </row>
    <row r="116" spans="1:13" x14ac:dyDescent="0.2">
      <c r="A116" s="2">
        <v>45017</v>
      </c>
      <c r="B116" s="3">
        <v>710518391666.66699</v>
      </c>
      <c r="C116" s="3">
        <v>282053938104.83899</v>
      </c>
      <c r="D116" s="3">
        <v>805095564314.51599</v>
      </c>
      <c r="E116" s="3">
        <v>897132196303.76294</v>
      </c>
      <c r="F116" s="3">
        <v>581158380376.34399</v>
      </c>
      <c r="G116" s="3">
        <v>517900135685.48401</v>
      </c>
      <c r="H116" s="3">
        <v>223937180712.366</v>
      </c>
      <c r="I116" s="3">
        <v>379232064650.53802</v>
      </c>
      <c r="J116" s="3">
        <v>290868821706.98901</v>
      </c>
      <c r="K116" s="3">
        <v>237079748924.73099</v>
      </c>
      <c r="L116" s="3">
        <v>421464040322.58099</v>
      </c>
      <c r="M116" s="3">
        <v>803188576747.31201</v>
      </c>
    </row>
    <row r="117" spans="1:13" x14ac:dyDescent="0.2">
      <c r="A117" s="2">
        <v>45108</v>
      </c>
      <c r="B117" s="3">
        <v>715859889650.53796</v>
      </c>
      <c r="C117" s="3">
        <v>284545071572.58099</v>
      </c>
      <c r="D117" s="3">
        <v>798684502217.74194</v>
      </c>
      <c r="E117" s="3">
        <v>866751422513.44104</v>
      </c>
      <c r="F117" s="3">
        <v>576201691263.44104</v>
      </c>
      <c r="G117" s="3">
        <v>490341343346.77399</v>
      </c>
      <c r="H117" s="3">
        <v>222482810954.30099</v>
      </c>
      <c r="I117" s="3">
        <v>376410076747.31201</v>
      </c>
      <c r="J117" s="3">
        <v>280003805174.73102</v>
      </c>
      <c r="K117" s="3">
        <v>227810541666.66699</v>
      </c>
      <c r="L117" s="3">
        <v>413921913709.677</v>
      </c>
      <c r="M117" s="3">
        <v>818110928360.21497</v>
      </c>
    </row>
    <row r="118" spans="1:13" x14ac:dyDescent="0.2">
      <c r="A118" s="2">
        <v>45200</v>
      </c>
      <c r="B118" s="3">
        <v>736588242607.52698</v>
      </c>
      <c r="C118" s="3">
        <v>307054668750</v>
      </c>
      <c r="D118" s="3">
        <v>858125123588.70996</v>
      </c>
      <c r="E118" s="3">
        <v>952564479099.46204</v>
      </c>
      <c r="F118" s="3">
        <v>623554660349.46204</v>
      </c>
      <c r="G118" s="3">
        <v>563726724395.16101</v>
      </c>
      <c r="H118" s="3">
        <v>234570466465.05399</v>
      </c>
      <c r="I118" s="3">
        <v>388837755510.75299</v>
      </c>
      <c r="J118" s="3">
        <v>284109519018.81702</v>
      </c>
      <c r="K118" s="3">
        <v>232248021236.55899</v>
      </c>
      <c r="L118" s="3">
        <v>420073475000</v>
      </c>
      <c r="M118" s="3">
        <v>802813390994.62402</v>
      </c>
    </row>
    <row r="119" spans="1:13" x14ac:dyDescent="0.2">
      <c r="A119" s="2">
        <v>45292</v>
      </c>
      <c r="B119" s="3">
        <v>735621076075.26904</v>
      </c>
      <c r="C119" s="3">
        <v>298864221572.58099</v>
      </c>
      <c r="D119" s="3">
        <v>906851109879.03198</v>
      </c>
      <c r="E119" s="3">
        <v>981908002083.33301</v>
      </c>
      <c r="F119" s="3">
        <v>667212168010.75305</v>
      </c>
      <c r="G119" s="3">
        <v>597834296572.58105</v>
      </c>
      <c r="H119" s="3">
        <v>239638941868.28</v>
      </c>
      <c r="I119" s="3">
        <v>384073703091.39801</v>
      </c>
      <c r="J119" s="3">
        <v>288483654099.46198</v>
      </c>
      <c r="K119" s="3">
        <v>229558088172.043</v>
      </c>
      <c r="L119" s="3">
        <v>419511470967.742</v>
      </c>
      <c r="M119" s="3">
        <v>830946103897.849</v>
      </c>
    </row>
    <row r="120" spans="1:13" x14ac:dyDescent="0.2">
      <c r="A120" s="2">
        <v>45383</v>
      </c>
      <c r="B120" s="3">
        <v>746272691666.66699</v>
      </c>
      <c r="C120" s="3">
        <v>292827738104.83899</v>
      </c>
      <c r="D120" s="3">
        <v>931629664314.51599</v>
      </c>
      <c r="E120" s="3">
        <v>983230696303.76294</v>
      </c>
      <c r="F120" s="3">
        <v>691882080376.34399</v>
      </c>
      <c r="G120" s="3">
        <v>606428735685.48401</v>
      </c>
      <c r="H120" s="3">
        <v>239747580712.366</v>
      </c>
      <c r="I120" s="3">
        <v>376801964650.53802</v>
      </c>
      <c r="J120" s="3">
        <v>281024621706.98901</v>
      </c>
      <c r="K120" s="3">
        <v>227154548924.73099</v>
      </c>
      <c r="L120" s="3">
        <v>412220640322.58099</v>
      </c>
      <c r="M120" s="3">
        <v>857274176747.31201</v>
      </c>
    </row>
    <row r="121" spans="1:13" x14ac:dyDescent="0.2">
      <c r="A121" s="2">
        <v>45474</v>
      </c>
      <c r="B121" s="3">
        <v>776661289650.53796</v>
      </c>
      <c r="C121" s="3">
        <v>313252371572.58099</v>
      </c>
      <c r="D121" s="3">
        <v>996983702217.74194</v>
      </c>
      <c r="E121" s="3">
        <v>959579322513.44104</v>
      </c>
      <c r="F121" s="3">
        <v>739421791263.44104</v>
      </c>
      <c r="G121" s="3">
        <v>559302543346.77405</v>
      </c>
      <c r="H121" s="3">
        <v>257561910954.30099</v>
      </c>
      <c r="I121" s="3">
        <v>400276776747.31201</v>
      </c>
      <c r="J121" s="3">
        <v>291676705174.73102</v>
      </c>
      <c r="K121" s="3">
        <v>241217241666.66699</v>
      </c>
      <c r="L121" s="3">
        <v>419773913709.677</v>
      </c>
      <c r="M121" s="3">
        <v>970713928360.21497</v>
      </c>
    </row>
    <row r="122" spans="1:13" x14ac:dyDescent="0.2">
      <c r="A122" s="2">
        <v>45566</v>
      </c>
      <c r="B122" s="3">
        <v>761889942607.52698</v>
      </c>
      <c r="C122" s="3">
        <v>285955868750</v>
      </c>
      <c r="D122" s="3">
        <v>993990623588.70996</v>
      </c>
      <c r="E122" s="3">
        <v>833770579099.46204</v>
      </c>
      <c r="F122" s="3">
        <v>743246160349.46204</v>
      </c>
      <c r="G122" s="3">
        <v>449408724395.16101</v>
      </c>
      <c r="H122" s="3">
        <v>250744466465.05399</v>
      </c>
      <c r="I122" s="3">
        <v>384361855510.75299</v>
      </c>
      <c r="J122" s="3">
        <v>294234219018.81702</v>
      </c>
      <c r="K122" s="3">
        <v>231129721236.55899</v>
      </c>
      <c r="L122" s="3">
        <v>415529375000</v>
      </c>
      <c r="M122" s="3">
        <v>1099726290994.6201</v>
      </c>
    </row>
    <row r="123" spans="1:13" x14ac:dyDescent="0.2">
      <c r="A123" s="2">
        <v>45658</v>
      </c>
      <c r="B123" s="3">
        <v>778128676075.26904</v>
      </c>
      <c r="C123" s="3">
        <v>291382321572.58099</v>
      </c>
      <c r="D123" s="3">
        <v>1013412509879.03</v>
      </c>
      <c r="E123" s="3">
        <v>865143302083.33301</v>
      </c>
      <c r="F123" s="3">
        <v>750310468010.75305</v>
      </c>
      <c r="G123" s="3">
        <v>471653096572.58099</v>
      </c>
      <c r="H123" s="3">
        <v>263102041868.28</v>
      </c>
      <c r="I123" s="3">
        <v>393490203091.39801</v>
      </c>
      <c r="J123" s="3">
        <v>282156454099.46198</v>
      </c>
      <c r="K123" s="3">
        <v>229591388172.043</v>
      </c>
      <c r="L123" s="3">
        <v>409919570967.742</v>
      </c>
      <c r="M123" s="3">
        <v>1086275503897.85</v>
      </c>
    </row>
    <row r="124" spans="1:13" x14ac:dyDescent="0.2">
      <c r="A124" s="2">
        <v>45748</v>
      </c>
      <c r="B124" s="3">
        <v>804768591666.66699</v>
      </c>
      <c r="C124" s="3">
        <v>316949538104.83899</v>
      </c>
      <c r="D124" s="3">
        <v>1123929764314.52</v>
      </c>
      <c r="E124" s="3">
        <v>1048270196303.76</v>
      </c>
      <c r="F124" s="3">
        <v>843654080376.34399</v>
      </c>
      <c r="G124" s="3">
        <v>619089735685.48401</v>
      </c>
      <c r="H124" s="3">
        <v>280275680712.36603</v>
      </c>
      <c r="I124" s="3">
        <v>429180464650.53802</v>
      </c>
      <c r="J124" s="3">
        <v>301815121706.98901</v>
      </c>
      <c r="K124" s="3">
        <v>239632948924.73099</v>
      </c>
      <c r="L124" s="3">
        <v>410213140322.58099</v>
      </c>
      <c r="M124" s="3">
        <v>1034712376747.3101</v>
      </c>
    </row>
    <row r="125" spans="1:13" x14ac:dyDescent="0.2">
      <c r="A125" s="2">
        <v>45839</v>
      </c>
      <c r="B125" s="3">
        <v>814479189650.53796</v>
      </c>
      <c r="C125" s="3">
        <v>314551771572.58099</v>
      </c>
      <c r="D125" s="3">
        <v>1213770302217.74</v>
      </c>
      <c r="E125" s="3">
        <v>1143293822513.4399</v>
      </c>
      <c r="F125" s="3">
        <v>925997291263.44104</v>
      </c>
      <c r="G125" s="3">
        <v>714241143346.77405</v>
      </c>
      <c r="H125" s="3">
        <v>287773010954.30103</v>
      </c>
      <c r="I125" s="3">
        <v>429052676747.31201</v>
      </c>
      <c r="J125" s="3">
        <v>307114205174.73102</v>
      </c>
      <c r="K125" s="3">
        <v>241380941666.66699</v>
      </c>
      <c r="L125" s="3">
        <v>421819713709.677</v>
      </c>
      <c r="M125" s="3">
        <v>1051957328360.22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10B43-AC4F-44D6-8658-76A2F367FAA8}">
  <dimension ref="A1:N125"/>
  <sheetViews>
    <sheetView topLeftCell="G119" workbookViewId="0">
      <selection activeCell="N2" sqref="N2:N125"/>
    </sheetView>
  </sheetViews>
  <sheetFormatPr baseColWidth="10" defaultColWidth="8.83203125" defaultRowHeight="15" x14ac:dyDescent="0.2"/>
  <cols>
    <col min="1" max="1" width="12.5" customWidth="1"/>
    <col min="2" max="3" width="15.6640625" bestFit="1" customWidth="1"/>
    <col min="4" max="5" width="16.6640625" bestFit="1" customWidth="1"/>
    <col min="6" max="12" width="15.6640625" bestFit="1" customWidth="1"/>
    <col min="13" max="13" width="18.83203125" bestFit="1" customWidth="1"/>
    <col min="14" max="14" width="17.83203125" bestFit="1" customWidth="1"/>
  </cols>
  <sheetData>
    <row r="1" spans="1:14" ht="64" x14ac:dyDescent="0.2">
      <c r="A1" s="1" t="s">
        <v>0</v>
      </c>
      <c r="B1" s="1" t="s">
        <v>1</v>
      </c>
      <c r="C1" s="1" t="s">
        <v>6</v>
      </c>
      <c r="D1" s="1" t="s">
        <v>2</v>
      </c>
      <c r="E1" s="1" t="s">
        <v>7</v>
      </c>
      <c r="F1" s="1" t="s">
        <v>3</v>
      </c>
      <c r="G1" s="1" t="s">
        <v>8</v>
      </c>
      <c r="H1" s="1" t="s">
        <v>289</v>
      </c>
      <c r="I1" s="1" t="s">
        <v>9</v>
      </c>
      <c r="J1" s="1" t="s">
        <v>4</v>
      </c>
      <c r="K1" s="1" t="s">
        <v>10</v>
      </c>
      <c r="L1" s="1" t="s">
        <v>5</v>
      </c>
      <c r="M1" s="1" t="s">
        <v>309</v>
      </c>
    </row>
    <row r="2" spans="1:14" x14ac:dyDescent="0.2">
      <c r="A2" s="4">
        <v>34608</v>
      </c>
      <c r="B2" s="3">
        <f>+'IIP PIIE data'!B2</f>
        <v>8963242607.5268803</v>
      </c>
      <c r="C2" s="3">
        <f>+'IIP PIIE data'!C2</f>
        <v>13814368750</v>
      </c>
      <c r="D2" s="3">
        <f>+'IIP PIIE data'!D2</f>
        <v>4488523588.7096796</v>
      </c>
      <c r="E2" s="3">
        <f>+'IIP PIIE data'!E2</f>
        <v>33784679099.462399</v>
      </c>
      <c r="F2" s="3">
        <f>+'IIP PIIE data'!F2</f>
        <v>26160349.4623667</v>
      </c>
      <c r="G2" s="3">
        <f>+'IIP PIIE data'!G2</f>
        <v>13592524395.161301</v>
      </c>
      <c r="H2" s="3">
        <f>+'IIP PIIE data'!H2</f>
        <v>4462366465.0537596</v>
      </c>
      <c r="I2" s="3">
        <f>+'IIP PIIE data'!I2</f>
        <v>20192155510.752701</v>
      </c>
      <c r="J2" s="3">
        <f>+'IIP PIIE data'!J2</f>
        <v>37067719018.8172</v>
      </c>
      <c r="K2" s="3">
        <f>+'IIP PIIE data'!K2</f>
        <v>64185021236.559097</v>
      </c>
      <c r="L2" s="3">
        <f>+'IIP PIIE data'!L2</f>
        <v>22265575000</v>
      </c>
      <c r="M2" s="3">
        <f>+'IIP PIIE data'!M2</f>
        <v>-39562909005.376297</v>
      </c>
      <c r="N2" s="10">
        <f>+B2-C2+D2-E2+J2-K2+L2-M2</f>
        <v>563900134.40856171</v>
      </c>
    </row>
    <row r="3" spans="1:14" x14ac:dyDescent="0.2">
      <c r="A3" s="4">
        <v>34700</v>
      </c>
      <c r="B3" s="3">
        <f>+'IIP PIIE data'!B3</f>
        <v>10281676075.268801</v>
      </c>
      <c r="C3" s="3">
        <f>+'IIP PIIE data'!C3</f>
        <v>15759221572.580601</v>
      </c>
      <c r="D3" s="3">
        <f>+'IIP PIIE data'!D3</f>
        <v>6807009879.0322599</v>
      </c>
      <c r="E3" s="3">
        <f>+'IIP PIIE data'!E3</f>
        <v>36159802083.333298</v>
      </c>
      <c r="F3" s="3">
        <f>+'IIP PIIE data'!F3</f>
        <v>1687368010.7526901</v>
      </c>
      <c r="G3" s="3">
        <f>+'IIP PIIE data'!G3</f>
        <v>12767296572.580601</v>
      </c>
      <c r="H3" s="3">
        <f>+'IIP PIIE data'!H3</f>
        <v>5119641868.2795696</v>
      </c>
      <c r="I3" s="3">
        <f>+'IIP PIIE data'!I3</f>
        <v>23392503091.3979</v>
      </c>
      <c r="J3" s="3">
        <f>+'IIP PIIE data'!J3</f>
        <v>41513654099.462402</v>
      </c>
      <c r="K3" s="3">
        <f>+'IIP PIIE data'!K3</f>
        <v>66969288172.042999</v>
      </c>
      <c r="L3" s="3">
        <f>+'IIP PIIE data'!L3</f>
        <v>23470170967.741901</v>
      </c>
      <c r="M3" s="3">
        <f>+'IIP PIIE data'!M3</f>
        <v>-36801796102.150497</v>
      </c>
      <c r="N3" s="10">
        <f t="shared" ref="N3:N66" si="0">+B3-C3+D3-E3+J3-K3+L3-M3</f>
        <v>-14004704.301040649</v>
      </c>
    </row>
    <row r="4" spans="1:14" x14ac:dyDescent="0.2">
      <c r="A4" s="4">
        <v>34790</v>
      </c>
      <c r="B4" s="3">
        <f>+'IIP PIIE data'!B4</f>
        <v>11401991666.6667</v>
      </c>
      <c r="C4" s="3">
        <f>+'IIP PIIE data'!C4</f>
        <v>16445938104.838699</v>
      </c>
      <c r="D4" s="3">
        <f>+'IIP PIIE data'!D4</f>
        <v>5285164314.5161304</v>
      </c>
      <c r="E4" s="3">
        <f>+'IIP PIIE data'!E4</f>
        <v>37388796303.763397</v>
      </c>
      <c r="F4" s="3">
        <f>+'IIP PIIE data'!F4</f>
        <v>-448419623.65591502</v>
      </c>
      <c r="G4" s="3">
        <f>+'IIP PIIE data'!G4</f>
        <v>13151235685.4839</v>
      </c>
      <c r="H4" s="3">
        <f>+'IIP PIIE data'!H4</f>
        <v>5733580712.3655901</v>
      </c>
      <c r="I4" s="3">
        <f>+'IIP PIIE data'!I4</f>
        <v>24237564650.537601</v>
      </c>
      <c r="J4" s="3">
        <f>+'IIP PIIE data'!J4</f>
        <v>43555221706.989304</v>
      </c>
      <c r="K4" s="3">
        <f>+'IIP PIIE data'!K4</f>
        <v>70297048924.731201</v>
      </c>
      <c r="L4" s="3">
        <f>+'IIP PIIE data'!L4</f>
        <v>25030140322.580601</v>
      </c>
      <c r="M4" s="3">
        <f>+'IIP PIIE data'!M4</f>
        <v>-38740123252.688202</v>
      </c>
      <c r="N4" s="10">
        <f t="shared" si="0"/>
        <v>-119142069.8923645</v>
      </c>
    </row>
    <row r="5" spans="1:14" x14ac:dyDescent="0.2">
      <c r="A5" s="4">
        <v>34881</v>
      </c>
      <c r="B5" s="3">
        <f>+'IIP PIIE data'!B5</f>
        <v>13117889650.5376</v>
      </c>
      <c r="C5" s="3">
        <f>+'IIP PIIE data'!C5</f>
        <v>18668071572.580601</v>
      </c>
      <c r="D5" s="3">
        <f>+'IIP PIIE data'!D5</f>
        <v>6810802217.74193</v>
      </c>
      <c r="E5" s="3">
        <f>+'IIP PIIE data'!E5</f>
        <v>50432222513.440903</v>
      </c>
      <c r="F5" s="3">
        <f>+'IIP PIIE data'!F5</f>
        <v>532691263.44085902</v>
      </c>
      <c r="G5" s="3">
        <f>+'IIP PIIE data'!G5</f>
        <v>23350543346.7742</v>
      </c>
      <c r="H5" s="3">
        <f>+'IIP PIIE data'!H5</f>
        <v>6278110954.3010798</v>
      </c>
      <c r="I5" s="3">
        <f>+'IIP PIIE data'!I5</f>
        <v>27081676747.311798</v>
      </c>
      <c r="J5" s="3">
        <f>+'IIP PIIE data'!J5</f>
        <v>45203005174.731201</v>
      </c>
      <c r="K5" s="3">
        <f>+'IIP PIIE data'!K5</f>
        <v>76620241666.666702</v>
      </c>
      <c r="L5" s="3">
        <f>+'IIP PIIE data'!L5</f>
        <v>27634113709.677399</v>
      </c>
      <c r="M5" s="3">
        <f>+'IIP PIIE data'!M5</f>
        <v>-52524071639.784897</v>
      </c>
      <c r="N5" s="10">
        <f t="shared" si="0"/>
        <v>-430653360.21517944</v>
      </c>
    </row>
    <row r="6" spans="1:14" x14ac:dyDescent="0.2">
      <c r="A6" s="4">
        <v>34973</v>
      </c>
      <c r="B6" s="3">
        <f>+'IIP PIIE data'!B6</f>
        <v>12523442607.526899</v>
      </c>
      <c r="C6" s="3">
        <f>+'IIP PIIE data'!C6</f>
        <v>17185068750</v>
      </c>
      <c r="D6" s="3">
        <f>+'IIP PIIE data'!D6</f>
        <v>7080523588.7096796</v>
      </c>
      <c r="E6" s="3">
        <f>+'IIP PIIE data'!E6</f>
        <v>46758779099.462402</v>
      </c>
      <c r="F6" s="3">
        <f>+'IIP PIIE data'!F6</f>
        <v>248360349.462367</v>
      </c>
      <c r="G6" s="3">
        <f>+'IIP PIIE data'!G6</f>
        <v>16354524395.161301</v>
      </c>
      <c r="H6" s="3">
        <f>+'IIP PIIE data'!H6</f>
        <v>6832166465.0537596</v>
      </c>
      <c r="I6" s="3">
        <f>+'IIP PIIE data'!I6</f>
        <v>30404255510.752701</v>
      </c>
      <c r="J6" s="3">
        <f>+'IIP PIIE data'!J6</f>
        <v>49325019018.8172</v>
      </c>
      <c r="K6" s="3">
        <f>+'IIP PIIE data'!K6</f>
        <v>82143721236.559097</v>
      </c>
      <c r="L6" s="3">
        <f>+'IIP PIIE data'!L6</f>
        <v>29275575000</v>
      </c>
      <c r="M6" s="3">
        <f>+'IIP PIIE data'!M6</f>
        <v>-48446909005.376297</v>
      </c>
      <c r="N6" s="10">
        <f t="shared" si="0"/>
        <v>563900134.40858459</v>
      </c>
    </row>
    <row r="7" spans="1:14" x14ac:dyDescent="0.2">
      <c r="A7" s="4">
        <v>35065</v>
      </c>
      <c r="B7" s="3">
        <f>+'IIP PIIE data'!B7</f>
        <v>14416076075.268801</v>
      </c>
      <c r="C7" s="3">
        <f>+'IIP PIIE data'!C7</f>
        <v>20572121572.580601</v>
      </c>
      <c r="D7" s="3">
        <f>+'IIP PIIE data'!D7</f>
        <v>10227909879.032301</v>
      </c>
      <c r="E7" s="3">
        <f>+'IIP PIIE data'!E7</f>
        <v>50610502083.333298</v>
      </c>
      <c r="F7" s="3">
        <f>+'IIP PIIE data'!F7</f>
        <v>2032568010.7526901</v>
      </c>
      <c r="G7" s="3">
        <f>+'IIP PIIE data'!G7</f>
        <v>16929796572.580601</v>
      </c>
      <c r="H7" s="3">
        <f>+'IIP PIIE data'!H7</f>
        <v>8195341868.2795696</v>
      </c>
      <c r="I7" s="3">
        <f>+'IIP PIIE data'!I7</f>
        <v>33680703091.3979</v>
      </c>
      <c r="J7" s="3">
        <f>+'IIP PIIE data'!J7</f>
        <v>51446854099.462402</v>
      </c>
      <c r="K7" s="3">
        <f>+'IIP PIIE data'!K7</f>
        <v>82936088172.042999</v>
      </c>
      <c r="L7" s="3">
        <f>+'IIP PIIE data'!L7</f>
        <v>29890170967.741901</v>
      </c>
      <c r="M7" s="3">
        <f>+'IIP PIIE data'!M7</f>
        <v>-48123596102.150497</v>
      </c>
      <c r="N7" s="10">
        <f t="shared" si="0"/>
        <v>-14104704.300994873</v>
      </c>
    </row>
    <row r="8" spans="1:14" x14ac:dyDescent="0.2">
      <c r="A8" s="4">
        <v>35156</v>
      </c>
      <c r="B8" s="3">
        <f>+'IIP PIIE data'!B8</f>
        <v>15623191666.6667</v>
      </c>
      <c r="C8" s="3">
        <f>+'IIP PIIE data'!C8</f>
        <v>21861638104.838699</v>
      </c>
      <c r="D8" s="3">
        <f>+'IIP PIIE data'!D8</f>
        <v>8517264314.5161304</v>
      </c>
      <c r="E8" s="3">
        <f>+'IIP PIIE data'!E8</f>
        <v>51363196303.763397</v>
      </c>
      <c r="F8" s="3">
        <f>+'IIP PIIE data'!F8</f>
        <v>-59919623.655914798</v>
      </c>
      <c r="G8" s="3">
        <f>+'IIP PIIE data'!G8</f>
        <v>16648435685.4839</v>
      </c>
      <c r="H8" s="3">
        <f>+'IIP PIIE data'!H8</f>
        <v>8577180712.3655901</v>
      </c>
      <c r="I8" s="3">
        <f>+'IIP PIIE data'!I8</f>
        <v>34714764650.537598</v>
      </c>
      <c r="J8" s="3">
        <f>+'IIP PIIE data'!J8</f>
        <v>52360921706.989304</v>
      </c>
      <c r="K8" s="3">
        <f>+'IIP PIIE data'!K8</f>
        <v>86593148924.731201</v>
      </c>
      <c r="L8" s="3">
        <f>+'IIP PIIE data'!L8</f>
        <v>32750140322.580601</v>
      </c>
      <c r="M8" s="3">
        <f>+'IIP PIIE data'!M8</f>
        <v>-50447423252.688202</v>
      </c>
      <c r="N8" s="10">
        <f t="shared" si="0"/>
        <v>-119042069.8923645</v>
      </c>
    </row>
    <row r="9" spans="1:14" x14ac:dyDescent="0.2">
      <c r="A9" s="4">
        <v>35247</v>
      </c>
      <c r="B9" s="3">
        <f>+'IIP PIIE data'!B9</f>
        <v>17443289650.537601</v>
      </c>
      <c r="C9" s="3">
        <f>+'IIP PIIE data'!C9</f>
        <v>24817471572.580601</v>
      </c>
      <c r="D9" s="3">
        <f>+'IIP PIIE data'!D9</f>
        <v>11338802217.741899</v>
      </c>
      <c r="E9" s="3">
        <f>+'IIP PIIE data'!E9</f>
        <v>61340222513.440903</v>
      </c>
      <c r="F9" s="3">
        <f>+'IIP PIIE data'!F9</f>
        <v>1026191263.44086</v>
      </c>
      <c r="G9" s="3">
        <f>+'IIP PIIE data'!G9</f>
        <v>21579543346.7742</v>
      </c>
      <c r="H9" s="3">
        <f>+'IIP PIIE data'!H9</f>
        <v>10312610954.3011</v>
      </c>
      <c r="I9" s="3">
        <f>+'IIP PIIE data'!I9</f>
        <v>39760676747.311798</v>
      </c>
      <c r="J9" s="3">
        <f>+'IIP PIIE data'!J9</f>
        <v>53738305174.731201</v>
      </c>
      <c r="K9" s="3">
        <f>+'IIP PIIE data'!K9</f>
        <v>92336341666.666702</v>
      </c>
      <c r="L9" s="3">
        <f>+'IIP PIIE data'!L9</f>
        <v>28824113709.677399</v>
      </c>
      <c r="M9" s="3">
        <f>+'IIP PIIE data'!M9</f>
        <v>-66718871639.784897</v>
      </c>
      <c r="N9" s="10">
        <f t="shared" si="0"/>
        <v>-430653360.21520996</v>
      </c>
    </row>
    <row r="10" spans="1:14" x14ac:dyDescent="0.2">
      <c r="A10" s="4">
        <v>35339</v>
      </c>
      <c r="B10" s="3">
        <f>+'IIP PIIE data'!B10</f>
        <v>16867142607.526899</v>
      </c>
      <c r="C10" s="3">
        <f>+'IIP PIIE data'!C10</f>
        <v>24694268750</v>
      </c>
      <c r="D10" s="3">
        <f>+'IIP PIIE data'!D10</f>
        <v>14229223588.7097</v>
      </c>
      <c r="E10" s="3">
        <f>+'IIP PIIE data'!E10</f>
        <v>57880579099.462402</v>
      </c>
      <c r="F10" s="3">
        <f>+'IIP PIIE data'!F10</f>
        <v>901760349.46236706</v>
      </c>
      <c r="G10" s="3">
        <f>+'IIP PIIE data'!G10</f>
        <v>12734024395.161301</v>
      </c>
      <c r="H10" s="3">
        <f>+'IIP PIIE data'!H10</f>
        <v>13327466465.053801</v>
      </c>
      <c r="I10" s="3">
        <f>+'IIP PIIE data'!I10</f>
        <v>45146555510.752701</v>
      </c>
      <c r="J10" s="3">
        <f>+'IIP PIIE data'!J10</f>
        <v>60123519018.8172</v>
      </c>
      <c r="K10" s="3">
        <f>+'IIP PIIE data'!K10</f>
        <v>103274921236.55901</v>
      </c>
      <c r="L10" s="3">
        <f>+'IIP PIIE data'!L10</f>
        <v>29345575000</v>
      </c>
      <c r="M10" s="3">
        <f>+'IIP PIIE data'!M10</f>
        <v>-65848209005.376297</v>
      </c>
      <c r="N10" s="10">
        <f t="shared" si="0"/>
        <v>563900134.40869141</v>
      </c>
    </row>
    <row r="11" spans="1:14" x14ac:dyDescent="0.2">
      <c r="A11" s="4">
        <v>35431</v>
      </c>
      <c r="B11" s="3">
        <f>+'IIP PIIE data'!B11</f>
        <v>17969076075.268799</v>
      </c>
      <c r="C11" s="3">
        <f>+'IIP PIIE data'!C11</f>
        <v>24670821572.580601</v>
      </c>
      <c r="D11" s="3">
        <f>+'IIP PIIE data'!D11</f>
        <v>16541709879.032301</v>
      </c>
      <c r="E11" s="3">
        <f>+'IIP PIIE data'!E11</f>
        <v>61139602083.333298</v>
      </c>
      <c r="F11" s="3">
        <f>+'IIP PIIE data'!F11</f>
        <v>2715368010.7526898</v>
      </c>
      <c r="G11" s="3">
        <f>+'IIP PIIE data'!G11</f>
        <v>13210296572.580601</v>
      </c>
      <c r="H11" s="3">
        <f>+'IIP PIIE data'!H11</f>
        <v>13826341868.2796</v>
      </c>
      <c r="I11" s="3">
        <f>+'IIP PIIE data'!I11</f>
        <v>47929303091.397903</v>
      </c>
      <c r="J11" s="3">
        <f>+'IIP PIIE data'!J11</f>
        <v>66045454099.462402</v>
      </c>
      <c r="K11" s="3">
        <f>+'IIP PIIE data'!K11</f>
        <v>106188488172.043</v>
      </c>
      <c r="L11" s="3">
        <f>+'IIP PIIE data'!L11</f>
        <v>21400170967.741901</v>
      </c>
      <c r="M11" s="3">
        <f>+'IIP PIIE data'!M11</f>
        <v>-70028396102.150497</v>
      </c>
      <c r="N11" s="10">
        <f t="shared" si="0"/>
        <v>-14104704.300994873</v>
      </c>
    </row>
    <row r="12" spans="1:14" x14ac:dyDescent="0.2">
      <c r="A12" s="4">
        <v>35521</v>
      </c>
      <c r="B12" s="3">
        <f>+'IIP PIIE data'!B12</f>
        <v>18859091666.666698</v>
      </c>
      <c r="C12" s="3">
        <f>+'IIP PIIE data'!C12</f>
        <v>24929338104.838699</v>
      </c>
      <c r="D12" s="3">
        <f>+'IIP PIIE data'!D12</f>
        <v>14407664314.5161</v>
      </c>
      <c r="E12" s="3">
        <f>+'IIP PIIE data'!E12</f>
        <v>65707696303.763397</v>
      </c>
      <c r="F12" s="3">
        <f>+'IIP PIIE data'!F12</f>
        <v>419680376.34408498</v>
      </c>
      <c r="G12" s="3">
        <f>+'IIP PIIE data'!G12</f>
        <v>16746935685.4839</v>
      </c>
      <c r="H12" s="3">
        <f>+'IIP PIIE data'!H12</f>
        <v>13987980712.365601</v>
      </c>
      <c r="I12" s="3">
        <f>+'IIP PIIE data'!I12</f>
        <v>48960764650.537598</v>
      </c>
      <c r="J12" s="3">
        <f>+'IIP PIIE data'!J12</f>
        <v>68899521706.989304</v>
      </c>
      <c r="K12" s="3">
        <f>+'IIP PIIE data'!K12</f>
        <v>109321348924.731</v>
      </c>
      <c r="L12" s="3">
        <f>+'IIP PIIE data'!L12</f>
        <v>25320140322.580601</v>
      </c>
      <c r="M12" s="3">
        <f>+'IIP PIIE data'!M12</f>
        <v>-72352823252.688202</v>
      </c>
      <c r="N12" s="10">
        <f t="shared" si="0"/>
        <v>-119142069.89219666</v>
      </c>
    </row>
    <row r="13" spans="1:14" x14ac:dyDescent="0.2">
      <c r="A13" s="4">
        <v>35612</v>
      </c>
      <c r="B13" s="3">
        <f>+'IIP PIIE data'!B13</f>
        <v>20379989650.537601</v>
      </c>
      <c r="C13" s="3">
        <f>+'IIP PIIE data'!C13</f>
        <v>25064671572.580601</v>
      </c>
      <c r="D13" s="3">
        <f>+'IIP PIIE data'!D13</f>
        <v>14930002217.741899</v>
      </c>
      <c r="E13" s="3">
        <f>+'IIP PIIE data'!E13</f>
        <v>74049622513.440903</v>
      </c>
      <c r="F13" s="3">
        <f>+'IIP PIIE data'!F13</f>
        <v>1268691263.44086</v>
      </c>
      <c r="G13" s="3">
        <f>+'IIP PIIE data'!G13</f>
        <v>19710443346.7742</v>
      </c>
      <c r="H13" s="3">
        <f>+'IIP PIIE data'!H13</f>
        <v>13661310954.3011</v>
      </c>
      <c r="I13" s="3">
        <f>+'IIP PIIE data'!I13</f>
        <v>54339176747.311798</v>
      </c>
      <c r="J13" s="3">
        <f>+'IIP PIIE data'!J13</f>
        <v>67359205174.731201</v>
      </c>
      <c r="K13" s="3">
        <f>+'IIP PIIE data'!K13</f>
        <v>108797641666.66701</v>
      </c>
      <c r="L13" s="3">
        <f>+'IIP PIIE data'!L13</f>
        <v>22224113709.677399</v>
      </c>
      <c r="M13" s="3">
        <f>+'IIP PIIE data'!M13</f>
        <v>-82587971639.784897</v>
      </c>
      <c r="N13" s="10">
        <f t="shared" si="0"/>
        <v>-430653360.21551514</v>
      </c>
    </row>
    <row r="14" spans="1:14" x14ac:dyDescent="0.2">
      <c r="A14" s="4">
        <v>35704</v>
      </c>
      <c r="B14" s="3">
        <f>+'IIP PIIE data'!B14</f>
        <v>18792642607.526901</v>
      </c>
      <c r="C14" s="3">
        <f>+'IIP PIIE data'!C14</f>
        <v>13134868750</v>
      </c>
      <c r="D14" s="3">
        <f>+'IIP PIIE data'!D14</f>
        <v>11823323588.7097</v>
      </c>
      <c r="E14" s="3">
        <f>+'IIP PIIE data'!E14</f>
        <v>59073679099.462402</v>
      </c>
      <c r="F14" s="3">
        <f>+'IIP PIIE data'!F14</f>
        <v>637460349.46236706</v>
      </c>
      <c r="G14" s="3">
        <f>+'IIP PIIE data'!G14</f>
        <v>4388924395.1612902</v>
      </c>
      <c r="H14" s="3">
        <f>+'IIP PIIE data'!H14</f>
        <v>11185866465.053801</v>
      </c>
      <c r="I14" s="3">
        <f>+'IIP PIIE data'!I14</f>
        <v>54684755510.752701</v>
      </c>
      <c r="J14" s="3">
        <f>+'IIP PIIE data'!J14</f>
        <v>77047719018.8172</v>
      </c>
      <c r="K14" s="3">
        <f>+'IIP PIIE data'!K14</f>
        <v>110480521236.55901</v>
      </c>
      <c r="L14" s="3">
        <f>+'IIP PIIE data'!L14</f>
        <v>8798075000</v>
      </c>
      <c r="M14" s="3">
        <f>+'IIP PIIE data'!M14</f>
        <v>-66791309005.376297</v>
      </c>
      <c r="N14" s="10">
        <f t="shared" si="0"/>
        <v>564000134.40869141</v>
      </c>
    </row>
    <row r="15" spans="1:14" x14ac:dyDescent="0.2">
      <c r="A15" s="4">
        <v>35796</v>
      </c>
      <c r="B15" s="3">
        <f>+'IIP PIIE data'!B15</f>
        <v>18264076075.268799</v>
      </c>
      <c r="C15" s="3">
        <f>+'IIP PIIE data'!C15</f>
        <v>15238621572.580601</v>
      </c>
      <c r="D15" s="3">
        <f>+'IIP PIIE data'!D15</f>
        <v>11754909879.032301</v>
      </c>
      <c r="E15" s="3">
        <f>+'IIP PIIE data'!E15</f>
        <v>64358402083.333298</v>
      </c>
      <c r="F15" s="3">
        <f>+'IIP PIIE data'!F15</f>
        <v>2225068010.7526898</v>
      </c>
      <c r="G15" s="3">
        <f>+'IIP PIIE data'!G15</f>
        <v>10792996572.580601</v>
      </c>
      <c r="H15" s="3">
        <f>+'IIP PIIE data'!H15</f>
        <v>9529841868.2795696</v>
      </c>
      <c r="I15" s="3">
        <f>+'IIP PIIE data'!I15</f>
        <v>53565403091.397903</v>
      </c>
      <c r="J15" s="3">
        <f>+'IIP PIIE data'!J15</f>
        <v>72378954099.462402</v>
      </c>
      <c r="K15" s="3">
        <f>+'IIP PIIE data'!K15</f>
        <v>105214888172.043</v>
      </c>
      <c r="L15" s="3">
        <f>+'IIP PIIE data'!L15</f>
        <v>24408670967.741901</v>
      </c>
      <c r="M15" s="3">
        <f>+'IIP PIIE data'!M15</f>
        <v>-57991096102.150497</v>
      </c>
      <c r="N15" s="10">
        <f t="shared" si="0"/>
        <v>-14204704.300994873</v>
      </c>
    </row>
    <row r="16" spans="1:14" x14ac:dyDescent="0.2">
      <c r="A16" s="4">
        <v>35886</v>
      </c>
      <c r="B16" s="3">
        <f>+'IIP PIIE data'!B16</f>
        <v>17398591666.666698</v>
      </c>
      <c r="C16" s="3">
        <f>+'IIP PIIE data'!C16</f>
        <v>15064238104.838699</v>
      </c>
      <c r="D16" s="3">
        <f>+'IIP PIIE data'!D16</f>
        <v>9266564314.5161304</v>
      </c>
      <c r="E16" s="3">
        <f>+'IIP PIIE data'!E16</f>
        <v>58710296303.763397</v>
      </c>
      <c r="F16" s="3">
        <f>+'IIP PIIE data'!F16</f>
        <v>-191319623.65591499</v>
      </c>
      <c r="G16" s="3">
        <f>+'IIP PIIE data'!G16</f>
        <v>6431235685.4838696</v>
      </c>
      <c r="H16" s="3">
        <f>+'IIP PIIE data'!H16</f>
        <v>9457880712.3655891</v>
      </c>
      <c r="I16" s="3">
        <f>+'IIP PIIE data'!I16</f>
        <v>52279064650.537598</v>
      </c>
      <c r="J16" s="3">
        <f>+'IIP PIIE data'!J16</f>
        <v>68197321706.989197</v>
      </c>
      <c r="K16" s="3">
        <f>+'IIP PIIE data'!K16</f>
        <v>103604348924.731</v>
      </c>
      <c r="L16" s="3">
        <f>+'IIP PIIE data'!L16</f>
        <v>37046740322.580597</v>
      </c>
      <c r="M16" s="3">
        <f>+'IIP PIIE data'!M16</f>
        <v>-45350523252.688202</v>
      </c>
      <c r="N16" s="10">
        <f t="shared" si="0"/>
        <v>-119142069.89227295</v>
      </c>
    </row>
    <row r="17" spans="1:14" x14ac:dyDescent="0.2">
      <c r="A17" s="4">
        <v>35977</v>
      </c>
      <c r="B17" s="3">
        <f>+'IIP PIIE data'!B17</f>
        <v>19206789650.537601</v>
      </c>
      <c r="C17" s="3">
        <f>+'IIP PIIE data'!C17</f>
        <v>18451471572.580601</v>
      </c>
      <c r="D17" s="3">
        <f>+'IIP PIIE data'!D17</f>
        <v>9385302217.74193</v>
      </c>
      <c r="E17" s="3">
        <f>+'IIP PIIE data'!E17</f>
        <v>62009422513.440903</v>
      </c>
      <c r="F17" s="3">
        <f>+'IIP PIIE data'!F17</f>
        <v>640891263.44085896</v>
      </c>
      <c r="G17" s="3">
        <f>+'IIP PIIE data'!G17</f>
        <v>12239143346.7742</v>
      </c>
      <c r="H17" s="3">
        <f>+'IIP PIIE data'!H17</f>
        <v>8744410954.3010807</v>
      </c>
      <c r="I17" s="3">
        <f>+'IIP PIIE data'!I17</f>
        <v>49770276747.311798</v>
      </c>
      <c r="J17" s="3">
        <f>+'IIP PIIE data'!J17</f>
        <v>63029805174.731201</v>
      </c>
      <c r="K17" s="3">
        <f>+'IIP PIIE data'!K17</f>
        <v>103489441666.66701</v>
      </c>
      <c r="L17" s="3">
        <f>+'IIP PIIE data'!L17</f>
        <v>43176613709.677399</v>
      </c>
      <c r="M17" s="3">
        <f>+'IIP PIIE data'!M17</f>
        <v>-48721271639.784897</v>
      </c>
      <c r="N17" s="10">
        <f t="shared" si="0"/>
        <v>-430553360.21548462</v>
      </c>
    </row>
    <row r="18" spans="1:14" x14ac:dyDescent="0.2">
      <c r="A18" s="4">
        <v>36069</v>
      </c>
      <c r="B18" s="3">
        <f>+'IIP PIIE data'!B18</f>
        <v>18330142607.526901</v>
      </c>
      <c r="C18" s="3">
        <f>+'IIP PIIE data'!C18</f>
        <v>21163368750</v>
      </c>
      <c r="D18" s="3">
        <f>+'IIP PIIE data'!D18</f>
        <v>9059423588.7096806</v>
      </c>
      <c r="E18" s="3">
        <f>+'IIP PIIE data'!E18</f>
        <v>64546879099.462402</v>
      </c>
      <c r="F18" s="3">
        <f>+'IIP PIIE data'!F18</f>
        <v>454760349.462367</v>
      </c>
      <c r="G18" s="3">
        <f>+'IIP PIIE data'!G18</f>
        <v>16935724395.161301</v>
      </c>
      <c r="H18" s="3">
        <f>+'IIP PIIE data'!H18</f>
        <v>8604666465.0537605</v>
      </c>
      <c r="I18" s="3">
        <f>+'IIP PIIE data'!I18</f>
        <v>47611155510.752701</v>
      </c>
      <c r="J18" s="3">
        <f>+'IIP PIIE data'!J18</f>
        <v>62532419018.8172</v>
      </c>
      <c r="K18" s="3">
        <f>+'IIP PIIE data'!K18</f>
        <v>106401521236.55901</v>
      </c>
      <c r="L18" s="3">
        <f>+'IIP PIIE data'!L18</f>
        <v>48435575000</v>
      </c>
      <c r="M18" s="3">
        <f>+'IIP PIIE data'!M18</f>
        <v>-54318109005.376297</v>
      </c>
      <c r="N18" s="10">
        <f t="shared" si="0"/>
        <v>563900134.40867615</v>
      </c>
    </row>
    <row r="19" spans="1:14" x14ac:dyDescent="0.2">
      <c r="A19" s="4">
        <v>36161</v>
      </c>
      <c r="B19" s="3">
        <f>+'IIP PIIE data'!B19</f>
        <v>18550176075.268799</v>
      </c>
      <c r="C19" s="3">
        <f>+'IIP PIIE data'!C19</f>
        <v>25394721572.580601</v>
      </c>
      <c r="D19" s="3">
        <f>+'IIP PIIE data'!D19</f>
        <v>10640809879.032301</v>
      </c>
      <c r="E19" s="3">
        <f>+'IIP PIIE data'!E19</f>
        <v>69002602083.333298</v>
      </c>
      <c r="F19" s="3">
        <f>+'IIP PIIE data'!F19</f>
        <v>2085568010.7526901</v>
      </c>
      <c r="G19" s="3">
        <f>+'IIP PIIE data'!G19</f>
        <v>22080996572.580601</v>
      </c>
      <c r="H19" s="3">
        <f>+'IIP PIIE data'!H19</f>
        <v>8555241868.2795696</v>
      </c>
      <c r="I19" s="3">
        <f>+'IIP PIIE data'!I19</f>
        <v>46921603091.397903</v>
      </c>
      <c r="J19" s="3">
        <f>+'IIP PIIE data'!J19</f>
        <v>60666654099.462402</v>
      </c>
      <c r="K19" s="3">
        <f>+'IIP PIIE data'!K19</f>
        <v>100985188172.043</v>
      </c>
      <c r="L19" s="3">
        <f>+'IIP PIIE data'!L19</f>
        <v>54705670967.741898</v>
      </c>
      <c r="M19" s="3">
        <f>+'IIP PIIE data'!M19</f>
        <v>-50805196102.150497</v>
      </c>
      <c r="N19" s="10">
        <f t="shared" si="0"/>
        <v>-14004704.300994873</v>
      </c>
    </row>
    <row r="20" spans="1:14" x14ac:dyDescent="0.2">
      <c r="A20" s="4">
        <v>36251</v>
      </c>
      <c r="B20" s="3">
        <f>+'IIP PIIE data'!B20</f>
        <v>18758691666.666698</v>
      </c>
      <c r="C20" s="3">
        <f>+'IIP PIIE data'!C20</f>
        <v>31437238104.838699</v>
      </c>
      <c r="D20" s="3">
        <f>+'IIP PIIE data'!D20</f>
        <v>7617764314.5161304</v>
      </c>
      <c r="E20" s="3">
        <f>+'IIP PIIE data'!E20</f>
        <v>84483196303.763397</v>
      </c>
      <c r="F20" s="3">
        <f>+'IIP PIIE data'!F20</f>
        <v>60780376.344085202</v>
      </c>
      <c r="G20" s="3">
        <f>+'IIP PIIE data'!G20</f>
        <v>41213435685.483902</v>
      </c>
      <c r="H20" s="3">
        <f>+'IIP PIIE data'!H20</f>
        <v>7556980712.3655901</v>
      </c>
      <c r="I20" s="3">
        <f>+'IIP PIIE data'!I20</f>
        <v>43269764650.537598</v>
      </c>
      <c r="J20" s="3">
        <f>+'IIP PIIE data'!J20</f>
        <v>61452621706.989304</v>
      </c>
      <c r="K20" s="3">
        <f>+'IIP PIIE data'!K20</f>
        <v>95751048924.731201</v>
      </c>
      <c r="L20" s="3">
        <f>+'IIP PIIE data'!L20</f>
        <v>60442640322.580597</v>
      </c>
      <c r="M20" s="3">
        <f>+'IIP PIIE data'!M20</f>
        <v>-63280623252.688202</v>
      </c>
      <c r="N20" s="10">
        <f t="shared" si="0"/>
        <v>-119142069.8923645</v>
      </c>
    </row>
    <row r="21" spans="1:14" x14ac:dyDescent="0.2">
      <c r="A21" s="4">
        <v>36342</v>
      </c>
      <c r="B21" s="3">
        <f>+'IIP PIIE data'!B21</f>
        <v>19427089650.537601</v>
      </c>
      <c r="C21" s="3">
        <f>+'IIP PIIE data'!C21</f>
        <v>35204871572.580597</v>
      </c>
      <c r="D21" s="3">
        <f>+'IIP PIIE data'!D21</f>
        <v>7907302217.74193</v>
      </c>
      <c r="E21" s="3">
        <f>+'IIP PIIE data'!E21</f>
        <v>88544422513.440903</v>
      </c>
      <c r="F21" s="3">
        <f>+'IIP PIIE data'!F21</f>
        <v>1233991263.44086</v>
      </c>
      <c r="G21" s="3">
        <f>+'IIP PIIE data'!G21</f>
        <v>44784843346.7742</v>
      </c>
      <c r="H21" s="3">
        <f>+'IIP PIIE data'!H21</f>
        <v>6673310954.3010798</v>
      </c>
      <c r="I21" s="3">
        <f>+'IIP PIIE data'!I21</f>
        <v>43759576747.311798</v>
      </c>
      <c r="J21" s="3">
        <f>+'IIP PIIE data'!J21</f>
        <v>58181705174.731201</v>
      </c>
      <c r="K21" s="3">
        <f>+'IIP PIIE data'!K21</f>
        <v>95071741666.666702</v>
      </c>
      <c r="L21" s="3">
        <f>+'IIP PIIE data'!L21</f>
        <v>65284213709.677399</v>
      </c>
      <c r="M21" s="3">
        <f>+'IIP PIIE data'!M21</f>
        <v>-67589971639.784897</v>
      </c>
      <c r="N21" s="10">
        <f t="shared" si="0"/>
        <v>-430753360.21517944</v>
      </c>
    </row>
    <row r="22" spans="1:14" x14ac:dyDescent="0.2">
      <c r="A22" s="4">
        <v>36434</v>
      </c>
      <c r="B22" s="3">
        <f>+'IIP PIIE data'!B22</f>
        <v>18434742607.526901</v>
      </c>
      <c r="C22" s="3">
        <f>+'IIP PIIE data'!C22</f>
        <v>40820768750</v>
      </c>
      <c r="D22" s="3">
        <f>+'IIP PIIE data'!D22</f>
        <v>7768423588.7096796</v>
      </c>
      <c r="E22" s="3">
        <f>+'IIP PIIE data'!E22</f>
        <v>105983579099.46201</v>
      </c>
      <c r="F22" s="3">
        <f>+'IIP PIIE data'!F22</f>
        <v>836260349.46236706</v>
      </c>
      <c r="G22" s="3">
        <f>+'IIP PIIE data'!G22</f>
        <v>61102424395.161301</v>
      </c>
      <c r="H22" s="3">
        <f>+'IIP PIIE data'!H22</f>
        <v>6932166465.0537596</v>
      </c>
      <c r="I22" s="3">
        <f>+'IIP PIIE data'!I22</f>
        <v>44881155510.752701</v>
      </c>
      <c r="J22" s="3">
        <f>+'IIP PIIE data'!J22</f>
        <v>55770319018.8172</v>
      </c>
      <c r="K22" s="3">
        <f>+'IIP PIIE data'!K22</f>
        <v>96469221236.559097</v>
      </c>
      <c r="L22" s="3">
        <f>+'IIP PIIE data'!L22</f>
        <v>73980075000</v>
      </c>
      <c r="M22" s="3">
        <f>+'IIP PIIE data'!M22</f>
        <v>-87883809005.376297</v>
      </c>
      <c r="N22" s="10">
        <f t="shared" si="0"/>
        <v>563800134.40895081</v>
      </c>
    </row>
    <row r="23" spans="1:14" x14ac:dyDescent="0.2">
      <c r="A23" s="4">
        <v>36526</v>
      </c>
      <c r="B23" s="3">
        <f>+'IIP PIIE data'!B23</f>
        <v>19383776075.268799</v>
      </c>
      <c r="C23" s="3">
        <f>+'IIP PIIE data'!C23</f>
        <v>44362221572.580597</v>
      </c>
      <c r="D23" s="3">
        <f>+'IIP PIIE data'!D23</f>
        <v>10790409879.032301</v>
      </c>
      <c r="E23" s="3">
        <f>+'IIP PIIE data'!E23</f>
        <v>118070202083.33299</v>
      </c>
      <c r="F23" s="3">
        <f>+'IIP PIIE data'!F23</f>
        <v>2928668010.7526898</v>
      </c>
      <c r="G23" s="3">
        <f>+'IIP PIIE data'!G23</f>
        <v>70952396572.580597</v>
      </c>
      <c r="H23" s="3">
        <f>+'IIP PIIE data'!H23</f>
        <v>7861741868.2795696</v>
      </c>
      <c r="I23" s="3">
        <f>+'IIP PIIE data'!I23</f>
        <v>47117803091.397903</v>
      </c>
      <c r="J23" s="3">
        <f>+'IIP PIIE data'!J23</f>
        <v>57935054099.462402</v>
      </c>
      <c r="K23" s="3">
        <f>+'IIP PIIE data'!K23</f>
        <v>98390288172.042999</v>
      </c>
      <c r="L23" s="3">
        <f>+'IIP PIIE data'!L23</f>
        <v>83908370967.741898</v>
      </c>
      <c r="M23" s="3">
        <f>+'IIP PIIE data'!M23</f>
        <v>-88791096102.150497</v>
      </c>
      <c r="N23" s="10">
        <f t="shared" si="0"/>
        <v>-14004704.300689697</v>
      </c>
    </row>
    <row r="24" spans="1:14" x14ac:dyDescent="0.2">
      <c r="A24" s="4">
        <v>36617</v>
      </c>
      <c r="B24" s="3">
        <f>+'IIP PIIE data'!B24</f>
        <v>19874391666.666698</v>
      </c>
      <c r="C24" s="3">
        <f>+'IIP PIIE data'!C24</f>
        <v>45910138104.838699</v>
      </c>
      <c r="D24" s="3">
        <f>+'IIP PIIE data'!D24</f>
        <v>7946664314.5161304</v>
      </c>
      <c r="E24" s="3">
        <f>+'IIP PIIE data'!E24</f>
        <v>116816596303.763</v>
      </c>
      <c r="F24" s="3">
        <f>+'IIP PIIE data'!F24</f>
        <v>736180376.34408498</v>
      </c>
      <c r="G24" s="3">
        <f>+'IIP PIIE data'!G24</f>
        <v>73896935685.483902</v>
      </c>
      <c r="H24" s="3">
        <f>+'IIP PIIE data'!H24</f>
        <v>7210480712.3655901</v>
      </c>
      <c r="I24" s="3">
        <f>+'IIP PIIE data'!I24</f>
        <v>42919664650.537598</v>
      </c>
      <c r="J24" s="3">
        <f>+'IIP PIIE data'!J24</f>
        <v>56243621706.989304</v>
      </c>
      <c r="K24" s="3">
        <f>+'IIP PIIE data'!K24</f>
        <v>96001748924.731201</v>
      </c>
      <c r="L24" s="3">
        <f>+'IIP PIIE data'!L24</f>
        <v>90188740322.580597</v>
      </c>
      <c r="M24" s="3">
        <f>+'IIP PIIE data'!M24</f>
        <v>-84355923252.688202</v>
      </c>
      <c r="N24" s="10">
        <f t="shared" si="0"/>
        <v>-119142069.89196777</v>
      </c>
    </row>
    <row r="25" spans="1:14" x14ac:dyDescent="0.2">
      <c r="A25" s="4">
        <v>36708</v>
      </c>
      <c r="B25" s="3">
        <f>+'IIP PIIE data'!B25</f>
        <v>22086089650.537601</v>
      </c>
      <c r="C25" s="3">
        <f>+'IIP PIIE data'!C25</f>
        <v>47564871572.580597</v>
      </c>
      <c r="D25" s="3">
        <f>+'IIP PIIE data'!D25</f>
        <v>6370302217.74193</v>
      </c>
      <c r="E25" s="3">
        <f>+'IIP PIIE data'!E25</f>
        <v>99479822513.440903</v>
      </c>
      <c r="F25" s="3">
        <f>+'IIP PIIE data'!F25</f>
        <v>1274291263.44086</v>
      </c>
      <c r="G25" s="3">
        <f>+'IIP PIIE data'!G25</f>
        <v>57936543346.7742</v>
      </c>
      <c r="H25" s="3">
        <f>+'IIP PIIE data'!H25</f>
        <v>5096010954.3010798</v>
      </c>
      <c r="I25" s="3">
        <f>+'IIP PIIE data'!I25</f>
        <v>41543276747.311798</v>
      </c>
      <c r="J25" s="3">
        <f>+'IIP PIIE data'!J25</f>
        <v>55474605174.731201</v>
      </c>
      <c r="K25" s="3">
        <f>+'IIP PIIE data'!K25</f>
        <v>95020641666.666702</v>
      </c>
      <c r="L25" s="3">
        <f>+'IIP PIIE data'!L25</f>
        <v>92339013709.677399</v>
      </c>
      <c r="M25" s="3">
        <f>+'IIP PIIE data'!M25</f>
        <v>-65364771639.784897</v>
      </c>
      <c r="N25" s="10">
        <f t="shared" si="0"/>
        <v>-430553360.2151947</v>
      </c>
    </row>
    <row r="26" spans="1:14" x14ac:dyDescent="0.2">
      <c r="A26" s="4">
        <v>36800</v>
      </c>
      <c r="B26" s="3">
        <f>+'IIP PIIE data'!B26</f>
        <v>20740842607.526901</v>
      </c>
      <c r="C26" s="3">
        <f>+'IIP PIIE data'!C26</f>
        <v>42706368750</v>
      </c>
      <c r="D26" s="3">
        <f>+'IIP PIIE data'!D26</f>
        <v>5263223588.7096796</v>
      </c>
      <c r="E26" s="3">
        <f>+'IIP PIIE data'!E26</f>
        <v>79160479099.462402</v>
      </c>
      <c r="F26" s="3">
        <f>+'IIP PIIE data'!F26</f>
        <v>695360349.46236706</v>
      </c>
      <c r="G26" s="3">
        <f>+'IIP PIIE data'!G26</f>
        <v>38666324395.161301</v>
      </c>
      <c r="H26" s="3">
        <f>+'IIP PIIE data'!H26</f>
        <v>4567866465.0537596</v>
      </c>
      <c r="I26" s="3">
        <f>+'IIP PIIE data'!I26</f>
        <v>40494155510.752701</v>
      </c>
      <c r="J26" s="3">
        <f>+'IIP PIIE data'!J26</f>
        <v>57648019018.8172</v>
      </c>
      <c r="K26" s="3">
        <f>+'IIP PIIE data'!K26</f>
        <v>96117921236.559097</v>
      </c>
      <c r="L26" s="3">
        <f>+'IIP PIIE data'!L26</f>
        <v>96123675000</v>
      </c>
      <c r="M26" s="3">
        <f>+'IIP PIIE data'!M26</f>
        <v>-38772909005.376297</v>
      </c>
      <c r="N26" s="10">
        <f t="shared" si="0"/>
        <v>563900134.40856934</v>
      </c>
    </row>
    <row r="27" spans="1:14" x14ac:dyDescent="0.2">
      <c r="A27" s="4">
        <v>36892</v>
      </c>
      <c r="B27" s="3">
        <f>+'IIP PIIE data'!B27</f>
        <v>19879676075.268799</v>
      </c>
      <c r="C27" s="3">
        <f>+'IIP PIIE data'!C27</f>
        <v>43770921572.580597</v>
      </c>
      <c r="D27" s="3">
        <f>+'IIP PIIE data'!D27</f>
        <v>6911809879.0322599</v>
      </c>
      <c r="E27" s="3">
        <f>+'IIP PIIE data'!E27</f>
        <v>80931902083.333298</v>
      </c>
      <c r="F27" s="3">
        <f>+'IIP PIIE data'!F27</f>
        <v>2441568010.7526898</v>
      </c>
      <c r="G27" s="3">
        <f>+'IIP PIIE data'!G27</f>
        <v>41827996572.580597</v>
      </c>
      <c r="H27" s="3">
        <f>+'IIP PIIE data'!H27</f>
        <v>4470241868.2795696</v>
      </c>
      <c r="I27" s="3">
        <f>+'IIP PIIE data'!I27</f>
        <v>39103903091.397903</v>
      </c>
      <c r="J27" s="3">
        <f>+'IIP PIIE data'!J27</f>
        <v>55747354099.462402</v>
      </c>
      <c r="K27" s="3">
        <f>+'IIP PIIE data'!K27</f>
        <v>86741688172.042999</v>
      </c>
      <c r="L27" s="3">
        <f>+'IIP PIIE data'!L27</f>
        <v>94704570967.741898</v>
      </c>
      <c r="M27" s="3">
        <f>+'IIP PIIE data'!M27</f>
        <v>-34186896102.150501</v>
      </c>
      <c r="N27" s="10">
        <f t="shared" si="0"/>
        <v>-14204704.301036835</v>
      </c>
    </row>
    <row r="28" spans="1:14" x14ac:dyDescent="0.2">
      <c r="A28" s="4">
        <v>36982</v>
      </c>
      <c r="B28" s="3">
        <f>+'IIP PIIE data'!B28</f>
        <v>20471691666.666698</v>
      </c>
      <c r="C28" s="3">
        <f>+'IIP PIIE data'!C28</f>
        <v>47793838104.838699</v>
      </c>
      <c r="D28" s="3">
        <f>+'IIP PIIE data'!D28</f>
        <v>4710464314.5161304</v>
      </c>
      <c r="E28" s="3">
        <f>+'IIP PIIE data'!E28</f>
        <v>85568596303.763397</v>
      </c>
      <c r="F28" s="3">
        <f>+'IIP PIIE data'!F28</f>
        <v>153580376.34408501</v>
      </c>
      <c r="G28" s="3">
        <f>+'IIP PIIE data'!G28</f>
        <v>49628935685.483902</v>
      </c>
      <c r="H28" s="3">
        <f>+'IIP PIIE data'!H28</f>
        <v>4556880712.3655901</v>
      </c>
      <c r="I28" s="3">
        <f>+'IIP PIIE data'!I28</f>
        <v>35939664650.537598</v>
      </c>
      <c r="J28" s="3">
        <f>+'IIP PIIE data'!J28</f>
        <v>54523121706.989304</v>
      </c>
      <c r="K28" s="3">
        <f>+'IIP PIIE data'!K28</f>
        <v>80796548924.731201</v>
      </c>
      <c r="L28" s="3">
        <f>+'IIP PIIE data'!L28</f>
        <v>94265640322.580597</v>
      </c>
      <c r="M28" s="3">
        <f>+'IIP PIIE data'!M28</f>
        <v>-40069323252.688202</v>
      </c>
      <c r="N28" s="10">
        <f t="shared" si="0"/>
        <v>-118742069.8923645</v>
      </c>
    </row>
    <row r="29" spans="1:14" x14ac:dyDescent="0.2">
      <c r="A29" s="4">
        <v>37073</v>
      </c>
      <c r="B29" s="3">
        <f>+'IIP PIIE data'!B29</f>
        <v>21254389650.537601</v>
      </c>
      <c r="C29" s="3">
        <f>+'IIP PIIE data'!C29</f>
        <v>48513671572.580597</v>
      </c>
      <c r="D29" s="3">
        <f>+'IIP PIIE data'!D29</f>
        <v>5948202217.74193</v>
      </c>
      <c r="E29" s="3">
        <f>+'IIP PIIE data'!E29</f>
        <v>81229322513.440903</v>
      </c>
      <c r="F29" s="3">
        <f>+'IIP PIIE data'!F29</f>
        <v>934891263.44085896</v>
      </c>
      <c r="G29" s="3">
        <f>+'IIP PIIE data'!G29</f>
        <v>46121443346.7742</v>
      </c>
      <c r="H29" s="3">
        <f>+'IIP PIIE data'!H29</f>
        <v>5013310954.3010798</v>
      </c>
      <c r="I29" s="3">
        <f>+'IIP PIIE data'!I29</f>
        <v>35107876747.311798</v>
      </c>
      <c r="J29" s="3">
        <f>+'IIP PIIE data'!J29</f>
        <v>48600705174.731201</v>
      </c>
      <c r="K29" s="3">
        <f>+'IIP PIIE data'!K29</f>
        <v>79853541666.666702</v>
      </c>
      <c r="L29" s="3">
        <f>+'IIP PIIE data'!L29</f>
        <v>99888113709.677399</v>
      </c>
      <c r="M29" s="3">
        <f>+'IIP PIIE data'!M29</f>
        <v>-33474771639.784901</v>
      </c>
      <c r="N29" s="10">
        <f t="shared" si="0"/>
        <v>-430353360.21517563</v>
      </c>
    </row>
    <row r="30" spans="1:14" x14ac:dyDescent="0.2">
      <c r="A30" s="4">
        <v>37165</v>
      </c>
      <c r="B30" s="3">
        <f>+'IIP PIIE data'!B30</f>
        <v>19210342607.526901</v>
      </c>
      <c r="C30" s="3">
        <f>+'IIP PIIE data'!C30</f>
        <v>52175868750</v>
      </c>
      <c r="D30" s="3">
        <f>+'IIP PIIE data'!D30</f>
        <v>7664523588.7096796</v>
      </c>
      <c r="E30" s="3">
        <f>+'IIP PIIE data'!E30</f>
        <v>105223679099.46201</v>
      </c>
      <c r="F30" s="3">
        <f>+'IIP PIIE data'!F30</f>
        <v>817160349.46236706</v>
      </c>
      <c r="G30" s="3">
        <f>+'IIP PIIE data'!G30</f>
        <v>68203424395.161301</v>
      </c>
      <c r="H30" s="3">
        <f>+'IIP PIIE data'!H30</f>
        <v>6847366465.0537596</v>
      </c>
      <c r="I30" s="3">
        <f>+'IIP PIIE data'!I30</f>
        <v>37020255510.752701</v>
      </c>
      <c r="J30" s="3">
        <f>+'IIP PIIE data'!J30</f>
        <v>45957119018.8172</v>
      </c>
      <c r="K30" s="3">
        <f>+'IIP PIIE data'!K30</f>
        <v>77639321236.559097</v>
      </c>
      <c r="L30" s="3">
        <f>+'IIP PIIE data'!L30</f>
        <v>102746975000</v>
      </c>
      <c r="M30" s="3">
        <f>+'IIP PIIE data'!M30</f>
        <v>-60026309005.376297</v>
      </c>
      <c r="N30" s="10">
        <f t="shared" si="0"/>
        <v>566400134.40895081</v>
      </c>
    </row>
    <row r="31" spans="1:14" x14ac:dyDescent="0.2">
      <c r="A31" s="4">
        <v>37257</v>
      </c>
      <c r="B31" s="3">
        <f>+'IIP PIIE data'!B31</f>
        <v>19682876075.268799</v>
      </c>
      <c r="C31" s="3">
        <f>+'IIP PIIE data'!C31</f>
        <v>54325021572.580597</v>
      </c>
      <c r="D31" s="3">
        <f>+'IIP PIIE data'!D31</f>
        <v>9252109879.0322609</v>
      </c>
      <c r="E31" s="3">
        <f>+'IIP PIIE data'!E31</f>
        <v>125889602083.33299</v>
      </c>
      <c r="F31" s="3">
        <f>+'IIP PIIE data'!F31</f>
        <v>2560468010.7526898</v>
      </c>
      <c r="G31" s="3">
        <f>+'IIP PIIE data'!G31</f>
        <v>87470096572.580597</v>
      </c>
      <c r="H31" s="3">
        <f>+'IIP PIIE data'!H31</f>
        <v>6691641868.2795696</v>
      </c>
      <c r="I31" s="3">
        <f>+'IIP PIIE data'!I31</f>
        <v>38419503091.397903</v>
      </c>
      <c r="J31" s="3">
        <f>+'IIP PIIE data'!J31</f>
        <v>46135854099.462402</v>
      </c>
      <c r="K31" s="3">
        <f>+'IIP PIIE data'!K31</f>
        <v>78962488172.042999</v>
      </c>
      <c r="L31" s="3">
        <f>+'IIP PIIE data'!L31</f>
        <v>106352070967.742</v>
      </c>
      <c r="M31" s="3">
        <f>+'IIP PIIE data'!M31</f>
        <v>-77630496102.150497</v>
      </c>
      <c r="N31" s="10">
        <f t="shared" si="0"/>
        <v>-123704704.3006134</v>
      </c>
    </row>
    <row r="32" spans="1:14" x14ac:dyDescent="0.2">
      <c r="A32" s="4">
        <v>37347</v>
      </c>
      <c r="B32" s="3">
        <f>+'IIP PIIE data'!B32</f>
        <v>20426291666.666698</v>
      </c>
      <c r="C32" s="3">
        <f>+'IIP PIIE data'!C32</f>
        <v>60414538104.838699</v>
      </c>
      <c r="D32" s="3">
        <f>+'IIP PIIE data'!D32</f>
        <v>8482264314.5161304</v>
      </c>
      <c r="E32" s="3">
        <f>+'IIP PIIE data'!E32</f>
        <v>118808796303.763</v>
      </c>
      <c r="F32" s="3">
        <f>+'IIP PIIE data'!F32</f>
        <v>653280376.34408498</v>
      </c>
      <c r="G32" s="3">
        <f>+'IIP PIIE data'!G32</f>
        <v>83694135685.483902</v>
      </c>
      <c r="H32" s="3">
        <f>+'IIP PIIE data'!H32</f>
        <v>7828980712.3655901</v>
      </c>
      <c r="I32" s="3">
        <f>+'IIP PIIE data'!I32</f>
        <v>35114664650.537598</v>
      </c>
      <c r="J32" s="3">
        <f>+'IIP PIIE data'!J32</f>
        <v>43350121706.989304</v>
      </c>
      <c r="K32" s="3">
        <f>+'IIP PIIE data'!K32</f>
        <v>80297248924.731201</v>
      </c>
      <c r="L32" s="3">
        <f>+'IIP PIIE data'!L32</f>
        <v>112448540322.58099</v>
      </c>
      <c r="M32" s="3">
        <f>+'IIP PIIE data'!M32</f>
        <v>-74714023252.688202</v>
      </c>
      <c r="N32" s="10">
        <f t="shared" si="0"/>
        <v>-99342069.891571045</v>
      </c>
    </row>
    <row r="33" spans="1:14" x14ac:dyDescent="0.2">
      <c r="A33" s="4">
        <v>37438</v>
      </c>
      <c r="B33" s="3">
        <f>+'IIP PIIE data'!B33</f>
        <v>21558589650.537601</v>
      </c>
      <c r="C33" s="3">
        <f>+'IIP PIIE data'!C33</f>
        <v>61027971572.580597</v>
      </c>
      <c r="D33" s="3">
        <f>+'IIP PIIE data'!D33</f>
        <v>9632902217.74193</v>
      </c>
      <c r="E33" s="3">
        <f>+'IIP PIIE data'!E33</f>
        <v>114635422513.44099</v>
      </c>
      <c r="F33" s="3">
        <f>+'IIP PIIE data'!F33</f>
        <v>1674991263.44086</v>
      </c>
      <c r="G33" s="3">
        <f>+'IIP PIIE data'!G33</f>
        <v>76681643346.7742</v>
      </c>
      <c r="H33" s="3">
        <f>+'IIP PIIE data'!H33</f>
        <v>7957910954.3010798</v>
      </c>
      <c r="I33" s="3">
        <f>+'IIP PIIE data'!I33</f>
        <v>37953776747.311798</v>
      </c>
      <c r="J33" s="3">
        <f>+'IIP PIIE data'!J33</f>
        <v>42045005174.731201</v>
      </c>
      <c r="K33" s="3">
        <f>+'IIP PIIE data'!K33</f>
        <v>83584441666.666702</v>
      </c>
      <c r="L33" s="3">
        <f>+'IIP PIIE data'!L33</f>
        <v>116493713709.677</v>
      </c>
      <c r="M33" s="3">
        <f>+'IIP PIIE data'!M33</f>
        <v>-69038971639.784897</v>
      </c>
      <c r="N33" s="10">
        <f t="shared" si="0"/>
        <v>-478653360.21565247</v>
      </c>
    </row>
    <row r="34" spans="1:14" x14ac:dyDescent="0.2">
      <c r="A34" s="4">
        <v>37530</v>
      </c>
      <c r="B34" s="3">
        <f>+'IIP PIIE data'!B34</f>
        <v>19977942607.526901</v>
      </c>
      <c r="C34" s="3">
        <f>+'IIP PIIE data'!C34</f>
        <v>61626668750</v>
      </c>
      <c r="D34" s="3">
        <f>+'IIP PIIE data'!D34</f>
        <v>11287323588.7097</v>
      </c>
      <c r="E34" s="3">
        <f>+'IIP PIIE data'!E34</f>
        <v>115037679099.46201</v>
      </c>
      <c r="F34" s="3">
        <f>+'IIP PIIE data'!F34</f>
        <v>1455260349.4623699</v>
      </c>
      <c r="G34" s="3">
        <f>+'IIP PIIE data'!G34</f>
        <v>73866924395.161301</v>
      </c>
      <c r="H34" s="3">
        <f>+'IIP PIIE data'!H34</f>
        <v>9832066465.0537605</v>
      </c>
      <c r="I34" s="3">
        <f>+'IIP PIIE data'!I34</f>
        <v>41170755510.752701</v>
      </c>
      <c r="J34" s="3">
        <f>+'IIP PIIE data'!J34</f>
        <v>47372319018.8172</v>
      </c>
      <c r="K34" s="3">
        <f>+'IIP PIIE data'!K34</f>
        <v>86129921236.559097</v>
      </c>
      <c r="L34" s="3">
        <f>+'IIP PIIE data'!L34</f>
        <v>121338075000</v>
      </c>
      <c r="M34" s="3">
        <f>+'IIP PIIE data'!M34</f>
        <v>-63401809005.376297</v>
      </c>
      <c r="N34" s="10">
        <f t="shared" si="0"/>
        <v>583200134.40901184</v>
      </c>
    </row>
    <row r="35" spans="1:14" x14ac:dyDescent="0.2">
      <c r="A35" s="4">
        <v>37622</v>
      </c>
      <c r="B35" s="3">
        <f>+'IIP PIIE data'!B35</f>
        <v>21336176075.268799</v>
      </c>
      <c r="C35" s="3">
        <f>+'IIP PIIE data'!C35</f>
        <v>60387721572.580597</v>
      </c>
      <c r="D35" s="3">
        <f>+'IIP PIIE data'!D35</f>
        <v>15193709879.032301</v>
      </c>
      <c r="E35" s="3">
        <f>+'IIP PIIE data'!E35</f>
        <v>102589402083.33299</v>
      </c>
      <c r="F35" s="3">
        <f>+'IIP PIIE data'!F35</f>
        <v>3458168010.7526898</v>
      </c>
      <c r="G35" s="3">
        <f>+'IIP PIIE data'!G35</f>
        <v>59420696572.580597</v>
      </c>
      <c r="H35" s="3">
        <f>+'IIP PIIE data'!H35</f>
        <v>11735541868.2796</v>
      </c>
      <c r="I35" s="3">
        <f>+'IIP PIIE data'!I35</f>
        <v>43168703091.397903</v>
      </c>
      <c r="J35" s="3">
        <f>+'IIP PIIE data'!J35</f>
        <v>47635554099.462402</v>
      </c>
      <c r="K35" s="3">
        <f>+'IIP PIIE data'!K35</f>
        <v>88235088172.042999</v>
      </c>
      <c r="L35" s="3">
        <f>+'IIP PIIE data'!L35</f>
        <v>124084670967.742</v>
      </c>
      <c r="M35" s="3">
        <f>+'IIP PIIE data'!M35</f>
        <v>-42907696102.150497</v>
      </c>
      <c r="N35" s="10">
        <f t="shared" si="0"/>
        <v>-54404704.300582886</v>
      </c>
    </row>
    <row r="36" spans="1:14" x14ac:dyDescent="0.2">
      <c r="A36" s="4">
        <v>37712</v>
      </c>
      <c r="B36" s="3">
        <f>+'IIP PIIE data'!B36</f>
        <v>22366191666.666698</v>
      </c>
      <c r="C36" s="3">
        <f>+'IIP PIIE data'!C36</f>
        <v>64065638104.838699</v>
      </c>
      <c r="D36" s="3">
        <f>+'IIP PIIE data'!D36</f>
        <v>16536964314.5161</v>
      </c>
      <c r="E36" s="3">
        <f>+'IIP PIIE data'!E36</f>
        <v>124039796303.763</v>
      </c>
      <c r="F36" s="3">
        <f>+'IIP PIIE data'!F36</f>
        <v>1724880376.34409</v>
      </c>
      <c r="G36" s="3">
        <f>+'IIP PIIE data'!G36</f>
        <v>79837735685.483902</v>
      </c>
      <c r="H36" s="3">
        <f>+'IIP PIIE data'!H36</f>
        <v>14812080712.365601</v>
      </c>
      <c r="I36" s="3">
        <f>+'IIP PIIE data'!I36</f>
        <v>44202064650.537598</v>
      </c>
      <c r="J36" s="3">
        <f>+'IIP PIIE data'!J36</f>
        <v>50274121706.989304</v>
      </c>
      <c r="K36" s="3">
        <f>+'IIP PIIE data'!K36</f>
        <v>87809448924.731201</v>
      </c>
      <c r="L36" s="3">
        <f>+'IIP PIIE data'!L36</f>
        <v>131670040322.58099</v>
      </c>
      <c r="M36" s="3">
        <f>+'IIP PIIE data'!M36</f>
        <v>-55028123252.688202</v>
      </c>
      <c r="N36" s="10">
        <f t="shared" si="0"/>
        <v>-39442069.891571045</v>
      </c>
    </row>
    <row r="37" spans="1:14" x14ac:dyDescent="0.2">
      <c r="A37" s="4">
        <v>37803</v>
      </c>
      <c r="B37" s="3">
        <f>+'IIP PIIE data'!B37</f>
        <v>24343789650.537601</v>
      </c>
      <c r="C37" s="3">
        <f>+'IIP PIIE data'!C37</f>
        <v>68090471572.580597</v>
      </c>
      <c r="D37" s="3">
        <f>+'IIP PIIE data'!D37</f>
        <v>18162602217.741901</v>
      </c>
      <c r="E37" s="3">
        <f>+'IIP PIIE data'!E37</f>
        <v>146075522513.44101</v>
      </c>
      <c r="F37" s="3">
        <f>+'IIP PIIE data'!F37</f>
        <v>3006291263.4408598</v>
      </c>
      <c r="G37" s="3">
        <f>+'IIP PIIE data'!G37</f>
        <v>100232443346.774</v>
      </c>
      <c r="H37" s="3">
        <f>+'IIP PIIE data'!H37</f>
        <v>15156310954.3011</v>
      </c>
      <c r="I37" s="3">
        <f>+'IIP PIIE data'!I37</f>
        <v>45843076747.311798</v>
      </c>
      <c r="J37" s="3">
        <f>+'IIP PIIE data'!J37</f>
        <v>51287405174.731201</v>
      </c>
      <c r="K37" s="3">
        <f>+'IIP PIIE data'!K37</f>
        <v>88216341666.666702</v>
      </c>
      <c r="L37" s="3">
        <f>+'IIP PIIE data'!L37</f>
        <v>141338913709.677</v>
      </c>
      <c r="M37" s="3">
        <f>+'IIP PIIE data'!M37</f>
        <v>-66682571639.784897</v>
      </c>
      <c r="N37" s="10">
        <f t="shared" si="0"/>
        <v>-567053360.2157135</v>
      </c>
    </row>
    <row r="38" spans="1:14" x14ac:dyDescent="0.2">
      <c r="A38" s="4">
        <v>37895</v>
      </c>
      <c r="B38" s="3">
        <f>+'IIP PIIE data'!B38</f>
        <v>24229842607.526901</v>
      </c>
      <c r="C38" s="3">
        <f>+'IIP PIIE data'!C38</f>
        <v>65038068750</v>
      </c>
      <c r="D38" s="3">
        <f>+'IIP PIIE data'!D38</f>
        <v>19282323588.709702</v>
      </c>
      <c r="E38" s="3">
        <f>+'IIP PIIE data'!E38</f>
        <v>163865179099.46201</v>
      </c>
      <c r="F38" s="3">
        <f>+'IIP PIIE data'!F38</f>
        <v>3077360349.4623699</v>
      </c>
      <c r="G38" s="3">
        <f>+'IIP PIIE data'!G38</f>
        <v>114959324395.161</v>
      </c>
      <c r="H38" s="3">
        <f>+'IIP PIIE data'!H38</f>
        <v>16204966465.053801</v>
      </c>
      <c r="I38" s="3">
        <f>+'IIP PIIE data'!I38</f>
        <v>48905855510.752701</v>
      </c>
      <c r="J38" s="3">
        <f>+'IIP PIIE data'!J38</f>
        <v>53875619018.8172</v>
      </c>
      <c r="K38" s="3">
        <f>+'IIP PIIE data'!K38</f>
        <v>88415621236.559097</v>
      </c>
      <c r="L38" s="3">
        <f>+'IIP PIIE data'!L38</f>
        <v>155277975000</v>
      </c>
      <c r="M38" s="3">
        <f>+'IIP PIIE data'!M38</f>
        <v>-65338909005.376297</v>
      </c>
      <c r="N38" s="10">
        <f t="shared" si="0"/>
        <v>685800134.40901184</v>
      </c>
    </row>
    <row r="39" spans="1:14" x14ac:dyDescent="0.2">
      <c r="A39" s="4">
        <v>37987</v>
      </c>
      <c r="B39" s="3">
        <f>+'IIP PIIE data'!B39</f>
        <v>26341776075.268799</v>
      </c>
      <c r="C39" s="3">
        <f>+'IIP PIIE data'!C39</f>
        <v>69701521572.580597</v>
      </c>
      <c r="D39" s="3">
        <f>+'IIP PIIE data'!D39</f>
        <v>25561209879.032299</v>
      </c>
      <c r="E39" s="3">
        <f>+'IIP PIIE data'!E39</f>
        <v>195809202083.33301</v>
      </c>
      <c r="F39" s="3">
        <f>+'IIP PIIE data'!F39</f>
        <v>6960268010.7526903</v>
      </c>
      <c r="G39" s="3">
        <f>+'IIP PIIE data'!G39</f>
        <v>142623696572.58099</v>
      </c>
      <c r="H39" s="3">
        <f>+'IIP PIIE data'!H39</f>
        <v>18600941868.279598</v>
      </c>
      <c r="I39" s="3">
        <f>+'IIP PIIE data'!I39</f>
        <v>53185503091.397903</v>
      </c>
      <c r="J39" s="3">
        <f>+'IIP PIIE data'!J39</f>
        <v>62228754099.462402</v>
      </c>
      <c r="K39" s="3">
        <f>+'IIP PIIE data'!K39</f>
        <v>88989688172.042999</v>
      </c>
      <c r="L39" s="3">
        <f>+'IIP PIIE data'!L39</f>
        <v>163817070967.742</v>
      </c>
      <c r="M39" s="3">
        <f>+'IIP PIIE data'!M39</f>
        <v>-76352896102.150497</v>
      </c>
      <c r="N39" s="10">
        <f t="shared" si="0"/>
        <v>-198704704.3006134</v>
      </c>
    </row>
    <row r="40" spans="1:14" x14ac:dyDescent="0.2">
      <c r="A40" s="4">
        <v>38078</v>
      </c>
      <c r="B40" s="3">
        <f>+'IIP PIIE data'!B40</f>
        <v>27792191666.666698</v>
      </c>
      <c r="C40" s="3">
        <f>+'IIP PIIE data'!C40</f>
        <v>74170438104.838699</v>
      </c>
      <c r="D40" s="3">
        <f>+'IIP PIIE data'!D40</f>
        <v>27381164314.516102</v>
      </c>
      <c r="E40" s="3">
        <f>+'IIP PIIE data'!E40</f>
        <v>178266896303.763</v>
      </c>
      <c r="F40" s="3">
        <f>+'IIP PIIE data'!F40</f>
        <v>5858880376.3440905</v>
      </c>
      <c r="G40" s="3">
        <f>+'IIP PIIE data'!G40</f>
        <v>128458335685.48399</v>
      </c>
      <c r="H40" s="3">
        <f>+'IIP PIIE data'!H40</f>
        <v>21522280712.365601</v>
      </c>
      <c r="I40" s="3">
        <f>+'IIP PIIE data'!I40</f>
        <v>49808564650.537598</v>
      </c>
      <c r="J40" s="3">
        <f>+'IIP PIIE data'!J40</f>
        <v>65024621706.989304</v>
      </c>
      <c r="K40" s="3">
        <f>+'IIP PIIE data'!K40</f>
        <v>83834948924.731201</v>
      </c>
      <c r="L40" s="3">
        <f>+'IIP PIIE data'!L40</f>
        <v>167039840322.58099</v>
      </c>
      <c r="M40" s="3">
        <f>+'IIP PIIE data'!M40</f>
        <v>-49011823252.688202</v>
      </c>
      <c r="N40" s="10">
        <f t="shared" si="0"/>
        <v>-22642069.891571045</v>
      </c>
    </row>
    <row r="41" spans="1:14" x14ac:dyDescent="0.2">
      <c r="A41" s="4">
        <v>38169</v>
      </c>
      <c r="B41" s="3">
        <f>+'IIP PIIE data'!B41</f>
        <v>31132689650.537601</v>
      </c>
      <c r="C41" s="3">
        <f>+'IIP PIIE data'!C41</f>
        <v>77685371572.580597</v>
      </c>
      <c r="D41" s="3">
        <f>+'IIP PIIE data'!D41</f>
        <v>30699702217.741901</v>
      </c>
      <c r="E41" s="3">
        <f>+'IIP PIIE data'!E41</f>
        <v>192293722513.44101</v>
      </c>
      <c r="F41" s="3">
        <f>+'IIP PIIE data'!F41</f>
        <v>7126491263.4408598</v>
      </c>
      <c r="G41" s="3">
        <f>+'IIP PIIE data'!G41</f>
        <v>141769243346.77399</v>
      </c>
      <c r="H41" s="3">
        <f>+'IIP PIIE data'!H41</f>
        <v>23573210954.301102</v>
      </c>
      <c r="I41" s="3">
        <f>+'IIP PIIE data'!I41</f>
        <v>50524476747.311798</v>
      </c>
      <c r="J41" s="3">
        <f>+'IIP PIIE data'!J41</f>
        <v>67342205174.731201</v>
      </c>
      <c r="K41" s="3">
        <f>+'IIP PIIE data'!K41</f>
        <v>82596441666.666702</v>
      </c>
      <c r="L41" s="3">
        <f>+'IIP PIIE data'!L41</f>
        <v>174252213709.677</v>
      </c>
      <c r="M41" s="3">
        <f>+'IIP PIIE data'!M41</f>
        <v>-48517471639.784897</v>
      </c>
      <c r="N41" s="10">
        <f t="shared" si="0"/>
        <v>-631253360.2157135</v>
      </c>
    </row>
    <row r="42" spans="1:14" x14ac:dyDescent="0.2">
      <c r="A42" s="4">
        <v>38261</v>
      </c>
      <c r="B42" s="3">
        <f>+'IIP PIIE data'!B42</f>
        <v>31409042607.526901</v>
      </c>
      <c r="C42" s="3">
        <f>+'IIP PIIE data'!C42</f>
        <v>86734768750</v>
      </c>
      <c r="D42" s="3">
        <f>+'IIP PIIE data'!D42</f>
        <v>32822623588.709702</v>
      </c>
      <c r="E42" s="3">
        <f>+'IIP PIIE data'!E42</f>
        <v>209149679099.46201</v>
      </c>
      <c r="F42" s="3">
        <f>+'IIP PIIE data'!F42</f>
        <v>8670560349.4623699</v>
      </c>
      <c r="G42" s="3">
        <f>+'IIP PIIE data'!G42</f>
        <v>154617624395.16101</v>
      </c>
      <c r="H42" s="3">
        <f>+'IIP PIIE data'!H42</f>
        <v>24152066465.053799</v>
      </c>
      <c r="I42" s="3">
        <f>+'IIP PIIE data'!I42</f>
        <v>54532055510.752701</v>
      </c>
      <c r="J42" s="3">
        <f>+'IIP PIIE data'!J42</f>
        <v>62574519018.8172</v>
      </c>
      <c r="K42" s="3">
        <f>+'IIP PIIE data'!K42</f>
        <v>92059221236.559097</v>
      </c>
      <c r="L42" s="3">
        <f>+'IIP PIIE data'!L42</f>
        <v>198991675000</v>
      </c>
      <c r="M42" s="3">
        <f>+'IIP PIIE data'!M42</f>
        <v>-62535809005.376297</v>
      </c>
      <c r="N42" s="10">
        <f t="shared" si="0"/>
        <v>390000134.40901184</v>
      </c>
    </row>
    <row r="43" spans="1:14" x14ac:dyDescent="0.2">
      <c r="A43" s="4">
        <v>38353</v>
      </c>
      <c r="B43" s="3">
        <f>+'IIP PIIE data'!B43</f>
        <v>33405076075.268799</v>
      </c>
      <c r="C43" s="3">
        <f>+'IIP PIIE data'!C43</f>
        <v>92095421572.580597</v>
      </c>
      <c r="D43" s="3">
        <f>+'IIP PIIE data'!D43</f>
        <v>38569509879.032303</v>
      </c>
      <c r="E43" s="3">
        <f>+'IIP PIIE data'!E43</f>
        <v>226147602083.33301</v>
      </c>
      <c r="F43" s="3">
        <f>+'IIP PIIE data'!F43</f>
        <v>12953268010.752701</v>
      </c>
      <c r="G43" s="3">
        <f>+'IIP PIIE data'!G43</f>
        <v>171802496572.58099</v>
      </c>
      <c r="H43" s="3">
        <f>+'IIP PIIE data'!H43</f>
        <v>25616241868.279598</v>
      </c>
      <c r="I43" s="3">
        <f>+'IIP PIIE data'!I43</f>
        <v>54345103091.397903</v>
      </c>
      <c r="J43" s="3">
        <f>+'IIP PIIE data'!J43</f>
        <v>62779354099.462402</v>
      </c>
      <c r="K43" s="3">
        <f>+'IIP PIIE data'!K43</f>
        <v>94768388172.042999</v>
      </c>
      <c r="L43" s="3">
        <f>+'IIP PIIE data'!L43</f>
        <v>205707470967.742</v>
      </c>
      <c r="M43" s="3">
        <f>+'IIP PIIE data'!M43</f>
        <v>-72566596102.150497</v>
      </c>
      <c r="N43" s="10">
        <f t="shared" si="0"/>
        <v>16595295.699386597</v>
      </c>
    </row>
    <row r="44" spans="1:14" x14ac:dyDescent="0.2">
      <c r="A44" s="4">
        <v>38443</v>
      </c>
      <c r="B44" s="3">
        <f>+'IIP PIIE data'!B44</f>
        <v>35137191666.666702</v>
      </c>
      <c r="C44" s="3">
        <f>+'IIP PIIE data'!C44</f>
        <v>96658438104.838699</v>
      </c>
      <c r="D44" s="3">
        <f>+'IIP PIIE data'!D44</f>
        <v>40970164314.516098</v>
      </c>
      <c r="E44" s="3">
        <f>+'IIP PIIE data'!E44</f>
        <v>228996696303.763</v>
      </c>
      <c r="F44" s="3">
        <f>+'IIP PIIE data'!F44</f>
        <v>11017780376.344101</v>
      </c>
      <c r="G44" s="3">
        <f>+'IIP PIIE data'!G44</f>
        <v>175877435685.48401</v>
      </c>
      <c r="H44" s="3">
        <f>+'IIP PIIE data'!H44</f>
        <v>29952380712.365601</v>
      </c>
      <c r="I44" s="3">
        <f>+'IIP PIIE data'!I44</f>
        <v>53119264650.537598</v>
      </c>
      <c r="J44" s="3">
        <f>+'IIP PIIE data'!J44</f>
        <v>61982021706.989304</v>
      </c>
      <c r="K44" s="3">
        <f>+'IIP PIIE data'!K44</f>
        <v>95183548924.731201</v>
      </c>
      <c r="L44" s="3">
        <f>+'IIP PIIE data'!L44</f>
        <v>204996040322.58099</v>
      </c>
      <c r="M44" s="3">
        <f>+'IIP PIIE data'!M44</f>
        <v>-77586023252.688202</v>
      </c>
      <c r="N44" s="10">
        <f t="shared" si="0"/>
        <v>-167242069.89157104</v>
      </c>
    </row>
    <row r="45" spans="1:14" x14ac:dyDescent="0.2">
      <c r="A45" s="4">
        <v>38534</v>
      </c>
      <c r="B45" s="3">
        <f>+'IIP PIIE data'!B45</f>
        <v>37908089650.537598</v>
      </c>
      <c r="C45" s="3">
        <f>+'IIP PIIE data'!C45</f>
        <v>99894371572.580597</v>
      </c>
      <c r="D45" s="3">
        <f>+'IIP PIIE data'!D45</f>
        <v>47485902217.741898</v>
      </c>
      <c r="E45" s="3">
        <f>+'IIP PIIE data'!E45</f>
        <v>278750522513.44098</v>
      </c>
      <c r="F45" s="3">
        <f>+'IIP PIIE data'!F45</f>
        <v>13329991263.440901</v>
      </c>
      <c r="G45" s="3">
        <f>+'IIP PIIE data'!G45</f>
        <v>222485943346.77399</v>
      </c>
      <c r="H45" s="3">
        <f>+'IIP PIIE data'!H45</f>
        <v>34155910954.301102</v>
      </c>
      <c r="I45" s="3">
        <f>+'IIP PIIE data'!I45</f>
        <v>56264476747.311798</v>
      </c>
      <c r="J45" s="3">
        <f>+'IIP PIIE data'!J45</f>
        <v>61569505174.731201</v>
      </c>
      <c r="K45" s="3">
        <f>+'IIP PIIE data'!K45</f>
        <v>96532941666.666702</v>
      </c>
      <c r="L45" s="3">
        <f>+'IIP PIIE data'!L45</f>
        <v>206535313709.677</v>
      </c>
      <c r="M45" s="3">
        <f>+'IIP PIIE data'!M45</f>
        <v>-121441871639.785</v>
      </c>
      <c r="N45" s="10">
        <f t="shared" si="0"/>
        <v>-237153360.21554565</v>
      </c>
    </row>
    <row r="46" spans="1:14" x14ac:dyDescent="0.2">
      <c r="A46" s="4">
        <v>38626</v>
      </c>
      <c r="B46" s="3">
        <f>+'IIP PIIE data'!B46</f>
        <v>37926542607.526901</v>
      </c>
      <c r="C46" s="3">
        <f>+'IIP PIIE data'!C46</f>
        <v>103847468750</v>
      </c>
      <c r="D46" s="3">
        <f>+'IIP PIIE data'!D46</f>
        <v>51870223588.709702</v>
      </c>
      <c r="E46" s="3">
        <f>+'IIP PIIE data'!E46</f>
        <v>309292779099.46198</v>
      </c>
      <c r="F46" s="3">
        <f>+'IIP PIIE data'!F46</f>
        <v>13575060349.4624</v>
      </c>
      <c r="G46" s="3">
        <f>+'IIP PIIE data'!G46</f>
        <v>247676724395.16101</v>
      </c>
      <c r="H46" s="3">
        <f>+'IIP PIIE data'!H46</f>
        <v>38295166465.053802</v>
      </c>
      <c r="I46" s="3">
        <f>+'IIP PIIE data'!I46</f>
        <v>61616055510.752701</v>
      </c>
      <c r="J46" s="3">
        <f>+'IIP PIIE data'!J46</f>
        <v>65944519018.8172</v>
      </c>
      <c r="K46" s="3">
        <f>+'IIP PIIE data'!K46</f>
        <v>98232921236.559097</v>
      </c>
      <c r="L46" s="3">
        <f>+'IIP PIIE data'!L46</f>
        <v>210316275000</v>
      </c>
      <c r="M46" s="3">
        <f>+'IIP PIIE data'!M46</f>
        <v>-146189609005.37601</v>
      </c>
      <c r="N46" s="10">
        <f t="shared" si="0"/>
        <v>874000134.40878296</v>
      </c>
    </row>
    <row r="47" spans="1:14" x14ac:dyDescent="0.2">
      <c r="A47" s="4">
        <v>38718</v>
      </c>
      <c r="B47" s="3">
        <f>+'IIP PIIE data'!B47</f>
        <v>40425076075.268799</v>
      </c>
      <c r="C47" s="3">
        <f>+'IIP PIIE data'!C47</f>
        <v>109535021572.58099</v>
      </c>
      <c r="D47" s="3">
        <f>+'IIP PIIE data'!D47</f>
        <v>63385909879.032303</v>
      </c>
      <c r="E47" s="3">
        <f>+'IIP PIIE data'!E47</f>
        <v>330380402083.33301</v>
      </c>
      <c r="F47" s="3">
        <f>+'IIP PIIE data'!F47</f>
        <v>20004168010.752701</v>
      </c>
      <c r="G47" s="3">
        <f>+'IIP PIIE data'!G47</f>
        <v>265669196572.58099</v>
      </c>
      <c r="H47" s="3">
        <f>+'IIP PIIE data'!H47</f>
        <v>43381741868.279602</v>
      </c>
      <c r="I47" s="3">
        <f>+'IIP PIIE data'!I47</f>
        <v>64711303091.397903</v>
      </c>
      <c r="J47" s="3">
        <f>+'IIP PIIE data'!J47</f>
        <v>67484154099.462402</v>
      </c>
      <c r="K47" s="3">
        <f>+'IIP PIIE data'!K47</f>
        <v>106048588172.043</v>
      </c>
      <c r="L47" s="3">
        <f>+'IIP PIIE data'!L47</f>
        <v>217604470967.742</v>
      </c>
      <c r="M47" s="3">
        <f>+'IIP PIIE data'!M47</f>
        <v>-157505296102.151</v>
      </c>
      <c r="N47" s="10">
        <f t="shared" si="0"/>
        <v>440895295.69952393</v>
      </c>
    </row>
    <row r="48" spans="1:14" x14ac:dyDescent="0.2">
      <c r="A48" s="4">
        <v>38808</v>
      </c>
      <c r="B48" s="3">
        <f>+'IIP PIIE data'!B48</f>
        <v>43132591666.666702</v>
      </c>
      <c r="C48" s="3">
        <f>+'IIP PIIE data'!C48</f>
        <v>112730338104.839</v>
      </c>
      <c r="D48" s="3">
        <f>+'IIP PIIE data'!D48</f>
        <v>69084664314.516098</v>
      </c>
      <c r="E48" s="3">
        <f>+'IIP PIIE data'!E48</f>
        <v>318165796303.763</v>
      </c>
      <c r="F48" s="3">
        <f>+'IIP PIIE data'!F48</f>
        <v>21346180376.344101</v>
      </c>
      <c r="G48" s="3">
        <f>+'IIP PIIE data'!G48</f>
        <v>252283535685.48401</v>
      </c>
      <c r="H48" s="3">
        <f>+'IIP PIIE data'!H48</f>
        <v>47738480712.365601</v>
      </c>
      <c r="I48" s="3">
        <f>+'IIP PIIE data'!I48</f>
        <v>65882264650.537598</v>
      </c>
      <c r="J48" s="3">
        <f>+'IIP PIIE data'!J48</f>
        <v>70145321706.989197</v>
      </c>
      <c r="K48" s="3">
        <f>+'IIP PIIE data'!K48</f>
        <v>124762948924.731</v>
      </c>
      <c r="L48" s="3">
        <f>+'IIP PIIE data'!L48</f>
        <v>224367440322.58099</v>
      </c>
      <c r="M48" s="3">
        <f>+'IIP PIIE data'!M48</f>
        <v>-148937423252.68799</v>
      </c>
      <c r="N48" s="10">
        <f t="shared" si="0"/>
        <v>8357930.1079711914</v>
      </c>
    </row>
    <row r="49" spans="1:14" x14ac:dyDescent="0.2">
      <c r="A49" s="4">
        <v>38899</v>
      </c>
      <c r="B49" s="3">
        <f>+'IIP PIIE data'!B49</f>
        <v>46663689650.537598</v>
      </c>
      <c r="C49" s="3">
        <f>+'IIP PIIE data'!C49</f>
        <v>113240371572.58099</v>
      </c>
      <c r="D49" s="3">
        <f>+'IIP PIIE data'!D49</f>
        <v>76613302217.741898</v>
      </c>
      <c r="E49" s="3">
        <f>+'IIP PIIE data'!E49</f>
        <v>336729522513.44098</v>
      </c>
      <c r="F49" s="3">
        <f>+'IIP PIIE data'!F49</f>
        <v>24245991263.440899</v>
      </c>
      <c r="G49" s="3">
        <f>+'IIP PIIE data'!G49</f>
        <v>266594643346.77399</v>
      </c>
      <c r="H49" s="3">
        <f>+'IIP PIIE data'!H49</f>
        <v>52367310954.301102</v>
      </c>
      <c r="I49" s="3">
        <f>+'IIP PIIE data'!I49</f>
        <v>70134876747.311798</v>
      </c>
      <c r="J49" s="3">
        <f>+'IIP PIIE data'!J49</f>
        <v>72024105174.731201</v>
      </c>
      <c r="K49" s="3">
        <f>+'IIP PIIE data'!K49</f>
        <v>140877741666.66699</v>
      </c>
      <c r="L49" s="3">
        <f>+'IIP PIIE data'!L49</f>
        <v>228028413709.677</v>
      </c>
      <c r="M49" s="3">
        <f>+'IIP PIIE data'!M49</f>
        <v>-167987871639.785</v>
      </c>
      <c r="N49" s="10">
        <f t="shared" si="0"/>
        <v>469746639.78372192</v>
      </c>
    </row>
    <row r="50" spans="1:14" x14ac:dyDescent="0.2">
      <c r="A50" s="4">
        <v>38991</v>
      </c>
      <c r="B50" s="3">
        <f>+'IIP PIIE data'!B50</f>
        <v>48430442607.526901</v>
      </c>
      <c r="C50" s="3">
        <f>+'IIP PIIE data'!C50</f>
        <v>114741868750</v>
      </c>
      <c r="D50" s="3">
        <f>+'IIP PIIE data'!D50</f>
        <v>97502123588.709702</v>
      </c>
      <c r="E50" s="3">
        <f>+'IIP PIIE data'!E50</f>
        <v>351229379099.46198</v>
      </c>
      <c r="F50" s="3">
        <f>+'IIP PIIE data'!F50</f>
        <v>36480260349.462402</v>
      </c>
      <c r="G50" s="3">
        <f>+'IIP PIIE data'!G50</f>
        <v>274589324395.16101</v>
      </c>
      <c r="H50" s="3">
        <f>+'IIP PIIE data'!H50</f>
        <v>61021866465.053802</v>
      </c>
      <c r="I50" s="3">
        <f>+'IIP PIIE data'!I50</f>
        <v>76640155510.752701</v>
      </c>
      <c r="J50" s="3">
        <f>+'IIP PIIE data'!J50</f>
        <v>75159919018.8172</v>
      </c>
      <c r="K50" s="3">
        <f>+'IIP PIIE data'!K50</f>
        <v>151433321236.55899</v>
      </c>
      <c r="L50" s="3">
        <f>+'IIP PIIE data'!L50</f>
        <v>238881675000</v>
      </c>
      <c r="M50" s="3">
        <f>+'IIP PIIE data'!M50</f>
        <v>-159025509005.37601</v>
      </c>
      <c r="N50" s="10">
        <f t="shared" si="0"/>
        <v>1595100134.408844</v>
      </c>
    </row>
    <row r="51" spans="1:14" x14ac:dyDescent="0.2">
      <c r="A51" s="4">
        <v>39083</v>
      </c>
      <c r="B51" s="3">
        <f>+'IIP PIIE data'!B51</f>
        <v>53216376075.268799</v>
      </c>
      <c r="C51" s="3">
        <f>+'IIP PIIE data'!C51</f>
        <v>119065021572.58099</v>
      </c>
      <c r="D51" s="3">
        <f>+'IIP PIIE data'!D51</f>
        <v>104533609879.032</v>
      </c>
      <c r="E51" s="3">
        <f>+'IIP PIIE data'!E51</f>
        <v>363979302083.33301</v>
      </c>
      <c r="F51" s="3">
        <f>+'IIP PIIE data'!F51</f>
        <v>51959768010.752701</v>
      </c>
      <c r="G51" s="3">
        <f>+'IIP PIIE data'!G51</f>
        <v>280419896572.58099</v>
      </c>
      <c r="H51" s="3">
        <f>+'IIP PIIE data'!H51</f>
        <v>52573841868.279602</v>
      </c>
      <c r="I51" s="3">
        <f>+'IIP PIIE data'!I51</f>
        <v>83559403091.397797</v>
      </c>
      <c r="J51" s="3">
        <f>+'IIP PIIE data'!J51</f>
        <v>76160054099.462402</v>
      </c>
      <c r="K51" s="3">
        <f>+'IIP PIIE data'!K51</f>
        <v>164888088172.043</v>
      </c>
      <c r="L51" s="3">
        <f>+'IIP PIIE data'!L51</f>
        <v>244175570967.742</v>
      </c>
      <c r="M51" s="3">
        <f>+'IIP PIIE data'!M51</f>
        <v>-171108196102.151</v>
      </c>
      <c r="N51" s="10">
        <f t="shared" si="0"/>
        <v>1261395295.6991577</v>
      </c>
    </row>
    <row r="52" spans="1:14" x14ac:dyDescent="0.2">
      <c r="A52" s="4">
        <v>39173</v>
      </c>
      <c r="B52" s="3">
        <f>+'IIP PIIE data'!B52</f>
        <v>58886391666.666702</v>
      </c>
      <c r="C52" s="3">
        <f>+'IIP PIIE data'!C52</f>
        <v>123336338104.839</v>
      </c>
      <c r="D52" s="3">
        <f>+'IIP PIIE data'!D52</f>
        <v>120891864314.51601</v>
      </c>
      <c r="E52" s="3">
        <f>+'IIP PIIE data'!E52</f>
        <v>413517796303.763</v>
      </c>
      <c r="F52" s="3">
        <f>+'IIP PIIE data'!F52</f>
        <v>66147180376.344101</v>
      </c>
      <c r="G52" s="3">
        <f>+'IIP PIIE data'!G52</f>
        <v>320307935685.48401</v>
      </c>
      <c r="H52" s="3">
        <f>+'IIP PIIE data'!H52</f>
        <v>54744680712.365601</v>
      </c>
      <c r="I52" s="3">
        <f>+'IIP PIIE data'!I52</f>
        <v>93209864650.537598</v>
      </c>
      <c r="J52" s="3">
        <f>+'IIP PIIE data'!J52</f>
        <v>78598921706.989197</v>
      </c>
      <c r="K52" s="3">
        <f>+'IIP PIIE data'!K52</f>
        <v>174742248924.73099</v>
      </c>
      <c r="L52" s="3">
        <f>+'IIP PIIE data'!L52</f>
        <v>250711740322.58099</v>
      </c>
      <c r="M52" s="3">
        <f>+'IIP PIIE data'!M52</f>
        <v>-203464823252.68799</v>
      </c>
      <c r="N52" s="10">
        <f t="shared" si="0"/>
        <v>957357930.10784912</v>
      </c>
    </row>
    <row r="53" spans="1:14" x14ac:dyDescent="0.2">
      <c r="A53" s="4">
        <v>39264</v>
      </c>
      <c r="B53" s="3">
        <f>+'IIP PIIE data'!B53</f>
        <v>64930189650.537598</v>
      </c>
      <c r="C53" s="3">
        <f>+'IIP PIIE data'!C53</f>
        <v>126236471572.58099</v>
      </c>
      <c r="D53" s="3">
        <f>+'IIP PIIE data'!D53</f>
        <v>141786002217.742</v>
      </c>
      <c r="E53" s="3">
        <f>+'IIP PIIE data'!E53</f>
        <v>457352522513.44098</v>
      </c>
      <c r="F53" s="3">
        <f>+'IIP PIIE data'!F53</f>
        <v>87194491263.440903</v>
      </c>
      <c r="G53" s="3">
        <f>+'IIP PIIE data'!G53</f>
        <v>347249143346.77399</v>
      </c>
      <c r="H53" s="3">
        <f>+'IIP PIIE data'!H53</f>
        <v>54591510954.301102</v>
      </c>
      <c r="I53" s="3">
        <f>+'IIP PIIE data'!I53</f>
        <v>110103376747.312</v>
      </c>
      <c r="J53" s="3">
        <f>+'IIP PIIE data'!J53</f>
        <v>84009105174.731201</v>
      </c>
      <c r="K53" s="3">
        <f>+'IIP PIIE data'!K53</f>
        <v>183308241666.66699</v>
      </c>
      <c r="L53" s="3">
        <f>+'IIP PIIE data'!L53</f>
        <v>257097713709.677</v>
      </c>
      <c r="M53" s="3">
        <f>+'IIP PIIE data'!M53</f>
        <v>-220264471639.785</v>
      </c>
      <c r="N53" s="10">
        <f t="shared" si="0"/>
        <v>1190246639.783844</v>
      </c>
    </row>
    <row r="54" spans="1:14" x14ac:dyDescent="0.2">
      <c r="A54" s="4">
        <v>39356</v>
      </c>
      <c r="B54" s="3">
        <f>+'IIP PIIE data'!B54</f>
        <v>74019942607.526901</v>
      </c>
      <c r="C54" s="3">
        <f>+'IIP PIIE data'!C54</f>
        <v>120924868750</v>
      </c>
      <c r="D54" s="3">
        <f>+'IIP PIIE data'!D54</f>
        <v>158342423588.70999</v>
      </c>
      <c r="E54" s="3">
        <f>+'IIP PIIE data'!E54</f>
        <v>455490079099.46198</v>
      </c>
      <c r="F54" s="3">
        <f>+'IIP PIIE data'!F54</f>
        <v>104519160349.46201</v>
      </c>
      <c r="G54" s="3">
        <f>+'IIP PIIE data'!G54</f>
        <v>318266624395.16101</v>
      </c>
      <c r="H54" s="3">
        <f>+'IIP PIIE data'!H54</f>
        <v>53823266465.053802</v>
      </c>
      <c r="I54" s="3">
        <f>+'IIP PIIE data'!I54</f>
        <v>137223455510.75301</v>
      </c>
      <c r="J54" s="3">
        <f>+'IIP PIIE data'!J54</f>
        <v>92528619018.8172</v>
      </c>
      <c r="K54" s="3">
        <f>+'IIP PIIE data'!K54</f>
        <v>198741621236.55899</v>
      </c>
      <c r="L54" s="3">
        <f>+'IIP PIIE data'!L54</f>
        <v>262149675000</v>
      </c>
      <c r="M54" s="3">
        <f>+'IIP PIIE data'!M54</f>
        <v>-191252509005.37601</v>
      </c>
      <c r="N54" s="10">
        <f t="shared" si="0"/>
        <v>3136600134.4090881</v>
      </c>
    </row>
    <row r="55" spans="1:14" x14ac:dyDescent="0.2">
      <c r="A55" s="4">
        <v>39448</v>
      </c>
      <c r="B55" s="3">
        <f>+'IIP PIIE data'!B55</f>
        <v>83026076075.268799</v>
      </c>
      <c r="C55" s="3">
        <f>+'IIP PIIE data'!C55</f>
        <v>117439121572.58099</v>
      </c>
      <c r="D55" s="3">
        <f>+'IIP PIIE data'!D55</f>
        <v>142614809879.03201</v>
      </c>
      <c r="E55" s="3">
        <f>+'IIP PIIE data'!E55</f>
        <v>403344402083.33301</v>
      </c>
      <c r="F55" s="3">
        <f>+'IIP PIIE data'!F55</f>
        <v>89940768010.752701</v>
      </c>
      <c r="G55" s="3">
        <f>+'IIP PIIE data'!G55</f>
        <v>257941996572.58099</v>
      </c>
      <c r="H55" s="3">
        <f>+'IIP PIIE data'!H55</f>
        <v>52673941868.279602</v>
      </c>
      <c r="I55" s="3">
        <f>+'IIP PIIE data'!I55</f>
        <v>145402403091.39801</v>
      </c>
      <c r="J55" s="3">
        <f>+'IIP PIIE data'!J55</f>
        <v>99302754099.462402</v>
      </c>
      <c r="K55" s="3">
        <f>+'IIP PIIE data'!K55</f>
        <v>210685888172.043</v>
      </c>
      <c r="L55" s="3">
        <f>+'IIP PIIE data'!L55</f>
        <v>264505870967.742</v>
      </c>
      <c r="M55" s="3">
        <f>+'IIP PIIE data'!M55</f>
        <v>-151509796102.151</v>
      </c>
      <c r="N55" s="10">
        <f t="shared" si="0"/>
        <v>9489895295.6992798</v>
      </c>
    </row>
    <row r="56" spans="1:14" x14ac:dyDescent="0.2">
      <c r="A56" s="4">
        <v>39539</v>
      </c>
      <c r="B56" s="3">
        <f>+'IIP PIIE data'!B56</f>
        <v>88750791666.666702</v>
      </c>
      <c r="C56" s="3">
        <f>+'IIP PIIE data'!C56</f>
        <v>114101738104.839</v>
      </c>
      <c r="D56" s="3">
        <f>+'IIP PIIE data'!D56</f>
        <v>137626364314.51599</v>
      </c>
      <c r="E56" s="3">
        <f>+'IIP PIIE data'!E56</f>
        <v>392876796303.763</v>
      </c>
      <c r="F56" s="3">
        <f>+'IIP PIIE data'!F56</f>
        <v>89149080376.344101</v>
      </c>
      <c r="G56" s="3">
        <f>+'IIP PIIE data'!G56</f>
        <v>239765535685.48401</v>
      </c>
      <c r="H56" s="3">
        <f>+'IIP PIIE data'!H56</f>
        <v>48477280712.365601</v>
      </c>
      <c r="I56" s="3">
        <f>+'IIP PIIE data'!I56</f>
        <v>153111264650.53799</v>
      </c>
      <c r="J56" s="3">
        <f>+'IIP PIIE data'!J56</f>
        <v>103284521706.989</v>
      </c>
      <c r="K56" s="3">
        <f>+'IIP PIIE data'!K56</f>
        <v>205524548924.73099</v>
      </c>
      <c r="L56" s="3">
        <f>+'IIP PIIE data'!L56</f>
        <v>258108140322.58099</v>
      </c>
      <c r="M56" s="3">
        <f>+'IIP PIIE data'!M56</f>
        <v>-136328623252.688</v>
      </c>
      <c r="N56" s="10">
        <f t="shared" si="0"/>
        <v>11595357930.107742</v>
      </c>
    </row>
    <row r="57" spans="1:14" x14ac:dyDescent="0.2">
      <c r="A57" s="4">
        <v>39630</v>
      </c>
      <c r="B57" s="3">
        <f>+'IIP PIIE data'!B57</f>
        <v>94480789650.537598</v>
      </c>
      <c r="C57" s="3">
        <f>+'IIP PIIE data'!C57</f>
        <v>102682771572.58099</v>
      </c>
      <c r="D57" s="3">
        <f>+'IIP PIIE data'!D57</f>
        <v>107837202217.742</v>
      </c>
      <c r="E57" s="3">
        <f>+'IIP PIIE data'!E57</f>
        <v>319958722513.44098</v>
      </c>
      <c r="F57" s="3">
        <f>+'IIP PIIE data'!F57</f>
        <v>67303491263.440804</v>
      </c>
      <c r="G57" s="3">
        <f>+'IIP PIIE data'!G57</f>
        <v>178091143346.77399</v>
      </c>
      <c r="H57" s="3">
        <f>+'IIP PIIE data'!H57</f>
        <v>40533710954.301102</v>
      </c>
      <c r="I57" s="3">
        <f>+'IIP PIIE data'!I57</f>
        <v>141867576747.31201</v>
      </c>
      <c r="J57" s="3">
        <f>+'IIP PIIE data'!J57</f>
        <v>104845305174.731</v>
      </c>
      <c r="K57" s="3">
        <f>+'IIP PIIE data'!K57</f>
        <v>215879541666.66699</v>
      </c>
      <c r="L57" s="3">
        <f>+'IIP PIIE data'!L57</f>
        <v>239475913709.677</v>
      </c>
      <c r="M57" s="3">
        <f>+'IIP PIIE data'!M57</f>
        <v>-110234971639.785</v>
      </c>
      <c r="N57" s="10">
        <f t="shared" si="0"/>
        <v>18353146639.783661</v>
      </c>
    </row>
    <row r="58" spans="1:14" x14ac:dyDescent="0.2">
      <c r="A58" s="4">
        <v>39722</v>
      </c>
      <c r="B58" s="3">
        <f>+'IIP PIIE data'!B58</f>
        <v>97196542607.526901</v>
      </c>
      <c r="C58" s="3">
        <f>+'IIP PIIE data'!C58</f>
        <v>93689868750</v>
      </c>
      <c r="D58" s="3">
        <f>+'IIP PIIE data'!D58</f>
        <v>74849223588.709702</v>
      </c>
      <c r="E58" s="3">
        <f>+'IIP PIIE data'!E58</f>
        <v>250988579099.46201</v>
      </c>
      <c r="F58" s="3">
        <f>+'IIP PIIE data'!F58</f>
        <v>47540460349.462402</v>
      </c>
      <c r="G58" s="3">
        <f>+'IIP PIIE data'!G58</f>
        <v>122840924395.161</v>
      </c>
      <c r="H58" s="3">
        <f>+'IIP PIIE data'!H58</f>
        <v>27308766465.053799</v>
      </c>
      <c r="I58" s="3">
        <f>+'IIP PIIE data'!I58</f>
        <v>128147655510.75301</v>
      </c>
      <c r="J58" s="3">
        <f>+'IIP PIIE data'!J58</f>
        <v>103650519018.817</v>
      </c>
      <c r="K58" s="3">
        <f>+'IIP PIIE data'!K58</f>
        <v>183718321236.55899</v>
      </c>
      <c r="L58" s="3">
        <f>+'IIP PIIE data'!L58</f>
        <v>201148975000</v>
      </c>
      <c r="M58" s="3">
        <f>+'IIP PIIE data'!M58</f>
        <v>-72571009005.376297</v>
      </c>
      <c r="N58" s="10">
        <f t="shared" si="0"/>
        <v>21019500134.40889</v>
      </c>
    </row>
    <row r="59" spans="1:14" x14ac:dyDescent="0.2">
      <c r="A59" s="4">
        <v>39814</v>
      </c>
      <c r="B59" s="3">
        <f>+'IIP PIIE data'!B59</f>
        <v>100435776075.269</v>
      </c>
      <c r="C59" s="3">
        <f>+'IIP PIIE data'!C59</f>
        <v>89640721572.580597</v>
      </c>
      <c r="D59" s="3">
        <f>+'IIP PIIE data'!D59</f>
        <v>68491909879.032303</v>
      </c>
      <c r="E59" s="3">
        <f>+'IIP PIIE data'!E59</f>
        <v>245398702083.33301</v>
      </c>
      <c r="F59" s="3">
        <f>+'IIP PIIE data'!F59</f>
        <v>43074968010.752701</v>
      </c>
      <c r="G59" s="3">
        <f>+'IIP PIIE data'!G59</f>
        <v>121984096572.58099</v>
      </c>
      <c r="H59" s="3">
        <f>+'IIP PIIE data'!H59</f>
        <v>25416941868.279598</v>
      </c>
      <c r="I59" s="3">
        <f>+'IIP PIIE data'!I59</f>
        <v>123414503091.39799</v>
      </c>
      <c r="J59" s="3">
        <f>+'IIP PIIE data'!J59</f>
        <v>98240454099.462402</v>
      </c>
      <c r="K59" s="3">
        <f>+'IIP PIIE data'!K59</f>
        <v>175913188172.043</v>
      </c>
      <c r="L59" s="3">
        <f>+'IIP PIIE data'!L59</f>
        <v>206600670967.742</v>
      </c>
      <c r="M59" s="3">
        <f>+'IIP PIIE data'!M59</f>
        <v>-57422596102.150497</v>
      </c>
      <c r="N59" s="10">
        <f t="shared" si="0"/>
        <v>20238795295.6996</v>
      </c>
    </row>
    <row r="60" spans="1:14" x14ac:dyDescent="0.2">
      <c r="A60" s="4">
        <v>39904</v>
      </c>
      <c r="B60" s="3">
        <f>+'IIP PIIE data'!B60</f>
        <v>106502791666.66701</v>
      </c>
      <c r="C60" s="3">
        <f>+'IIP PIIE data'!C60</f>
        <v>101553838104.839</v>
      </c>
      <c r="D60" s="3">
        <f>+'IIP PIIE data'!D60</f>
        <v>80857764314.516098</v>
      </c>
      <c r="E60" s="3">
        <f>+'IIP PIIE data'!E60</f>
        <v>292092696303.763</v>
      </c>
      <c r="F60" s="3">
        <f>+'IIP PIIE data'!F60</f>
        <v>54883580376.344101</v>
      </c>
      <c r="G60" s="3">
        <f>+'IIP PIIE data'!G60</f>
        <v>156759235685.48401</v>
      </c>
      <c r="H60" s="3">
        <f>+'IIP PIIE data'!H60</f>
        <v>25974080712.365601</v>
      </c>
      <c r="I60" s="3">
        <f>+'IIP PIIE data'!I60</f>
        <v>135333464650.53799</v>
      </c>
      <c r="J60" s="3">
        <f>+'IIP PIIE data'!J60</f>
        <v>97445621706.989197</v>
      </c>
      <c r="K60" s="3">
        <f>+'IIP PIIE data'!K60</f>
        <v>171662448924.73099</v>
      </c>
      <c r="L60" s="3">
        <f>+'IIP PIIE data'!L60</f>
        <v>231744740322.58099</v>
      </c>
      <c r="M60" s="3">
        <f>+'IIP PIIE data'!M60</f>
        <v>-61773623252.688202</v>
      </c>
      <c r="N60" s="10">
        <f t="shared" si="0"/>
        <v>13015557930.108551</v>
      </c>
    </row>
    <row r="61" spans="1:14" x14ac:dyDescent="0.2">
      <c r="A61" s="4">
        <v>39995</v>
      </c>
      <c r="B61" s="3">
        <f>+'IIP PIIE data'!B61</f>
        <v>113207089650.53799</v>
      </c>
      <c r="C61" s="3">
        <f>+'IIP PIIE data'!C61</f>
        <v>115942071572.58099</v>
      </c>
      <c r="D61" s="3">
        <f>+'IIP PIIE data'!D61</f>
        <v>95029502217.741898</v>
      </c>
      <c r="E61" s="3">
        <f>+'IIP PIIE data'!E61</f>
        <v>380529222513.44098</v>
      </c>
      <c r="F61" s="3">
        <f>+'IIP PIIE data'!F61</f>
        <v>69007491263.440903</v>
      </c>
      <c r="G61" s="3">
        <f>+'IIP PIIE data'!G61</f>
        <v>230374643346.77399</v>
      </c>
      <c r="H61" s="3">
        <f>+'IIP PIIE data'!H61</f>
        <v>26021910954.301102</v>
      </c>
      <c r="I61" s="3">
        <f>+'IIP PIIE data'!I61</f>
        <v>150154576747.31201</v>
      </c>
      <c r="J61" s="3">
        <f>+'IIP PIIE data'!J61</f>
        <v>98859905174.731201</v>
      </c>
      <c r="K61" s="3">
        <f>+'IIP PIIE data'!K61</f>
        <v>178753941666.66699</v>
      </c>
      <c r="L61" s="3">
        <f>+'IIP PIIE data'!L61</f>
        <v>254051413709.677</v>
      </c>
      <c r="M61" s="3">
        <f>+'IIP PIIE data'!M61</f>
        <v>-118496571639.785</v>
      </c>
      <c r="N61" s="10">
        <f t="shared" si="0"/>
        <v>4419246639.7841492</v>
      </c>
    </row>
    <row r="62" spans="1:14" x14ac:dyDescent="0.2">
      <c r="A62" s="4">
        <v>40087</v>
      </c>
      <c r="B62" s="3">
        <f>+'IIP PIIE data'!B62</f>
        <v>120522242607.52699</v>
      </c>
      <c r="C62" s="3">
        <f>+'IIP PIIE data'!C62</f>
        <v>120901768750</v>
      </c>
      <c r="D62" s="3">
        <f>+'IIP PIIE data'!D62</f>
        <v>100882423588.71001</v>
      </c>
      <c r="E62" s="3">
        <f>+'IIP PIIE data'!E62</f>
        <v>390416179099.46198</v>
      </c>
      <c r="F62" s="3">
        <f>+'IIP PIIE data'!F62</f>
        <v>71981160349.462402</v>
      </c>
      <c r="G62" s="3">
        <f>+'IIP PIIE data'!G62</f>
        <v>235284424395.16101</v>
      </c>
      <c r="H62" s="3">
        <f>+'IIP PIIE data'!H62</f>
        <v>28901266465.053799</v>
      </c>
      <c r="I62" s="3">
        <f>+'IIP PIIE data'!I62</f>
        <v>155131755510.75299</v>
      </c>
      <c r="J62" s="3">
        <f>+'IIP PIIE data'!J62</f>
        <v>105421119018.817</v>
      </c>
      <c r="K62" s="3">
        <f>+'IIP PIIE data'!K62</f>
        <v>183953121236.55899</v>
      </c>
      <c r="L62" s="3">
        <f>+'IIP PIIE data'!L62</f>
        <v>269920275000</v>
      </c>
      <c r="M62" s="3">
        <f>+'IIP PIIE data'!M62</f>
        <v>-103005609005.37601</v>
      </c>
      <c r="N62" s="10">
        <f t="shared" si="0"/>
        <v>4480600134.4090881</v>
      </c>
    </row>
    <row r="63" spans="1:14" x14ac:dyDescent="0.2">
      <c r="A63" s="4">
        <v>40179</v>
      </c>
      <c r="B63" s="3">
        <f>+'IIP PIIE data'!B63</f>
        <v>123628576075.269</v>
      </c>
      <c r="C63" s="3">
        <f>+'IIP PIIE data'!C63</f>
        <v>127037521572.58099</v>
      </c>
      <c r="D63" s="3">
        <f>+'IIP PIIE data'!D63</f>
        <v>105633109879.032</v>
      </c>
      <c r="E63" s="3">
        <f>+'IIP PIIE data'!E63</f>
        <v>411134102083.33301</v>
      </c>
      <c r="F63" s="3">
        <f>+'IIP PIIE data'!F63</f>
        <v>75594568010.752701</v>
      </c>
      <c r="G63" s="3">
        <f>+'IIP PIIE data'!G63</f>
        <v>249692396572.58099</v>
      </c>
      <c r="H63" s="3">
        <f>+'IIP PIIE data'!H63</f>
        <v>30038541868.279598</v>
      </c>
      <c r="I63" s="3">
        <f>+'IIP PIIE data'!I63</f>
        <v>161441703091.39801</v>
      </c>
      <c r="J63" s="3">
        <f>+'IIP PIIE data'!J63</f>
        <v>109444554099.46201</v>
      </c>
      <c r="K63" s="3">
        <f>+'IIP PIIE data'!K63</f>
        <v>184443288172.043</v>
      </c>
      <c r="L63" s="3">
        <f>+'IIP PIIE data'!L63</f>
        <v>272591270967.742</v>
      </c>
      <c r="M63" s="3">
        <f>+'IIP PIIE data'!M63</f>
        <v>-114020296102.151</v>
      </c>
      <c r="N63" s="10">
        <f t="shared" si="0"/>
        <v>2702895295.6989746</v>
      </c>
    </row>
    <row r="64" spans="1:14" x14ac:dyDescent="0.2">
      <c r="A64" s="4">
        <v>40269</v>
      </c>
      <c r="B64" s="3">
        <f>+'IIP PIIE data'!B64</f>
        <v>126078391666.66701</v>
      </c>
      <c r="C64" s="3">
        <f>+'IIP PIIE data'!C64</f>
        <v>121077338104.839</v>
      </c>
      <c r="D64" s="3">
        <f>+'IIP PIIE data'!D64</f>
        <v>93901564314.516098</v>
      </c>
      <c r="E64" s="3">
        <f>+'IIP PIIE data'!E64</f>
        <v>390719496303.763</v>
      </c>
      <c r="F64" s="3">
        <f>+'IIP PIIE data'!F64</f>
        <v>69973480376.344101</v>
      </c>
      <c r="G64" s="3">
        <f>+'IIP PIIE data'!G64</f>
        <v>233016235685.48401</v>
      </c>
      <c r="H64" s="3">
        <f>+'IIP PIIE data'!H64</f>
        <v>23928080712.365601</v>
      </c>
      <c r="I64" s="3">
        <f>+'IIP PIIE data'!I64</f>
        <v>157703264650.53799</v>
      </c>
      <c r="J64" s="3">
        <f>+'IIP PIIE data'!J64</f>
        <v>114068021706.989</v>
      </c>
      <c r="K64" s="3">
        <f>+'IIP PIIE data'!K64</f>
        <v>179745348924.73099</v>
      </c>
      <c r="L64" s="3">
        <f>+'IIP PIIE data'!L64</f>
        <v>274228840322.58099</v>
      </c>
      <c r="M64" s="3">
        <f>+'IIP PIIE data'!M64</f>
        <v>-87346623252.688202</v>
      </c>
      <c r="N64" s="10">
        <f t="shared" si="0"/>
        <v>4081257930.1083069</v>
      </c>
    </row>
    <row r="65" spans="1:14" x14ac:dyDescent="0.2">
      <c r="A65" s="4">
        <v>40360</v>
      </c>
      <c r="B65" s="3">
        <f>+'IIP PIIE data'!B65</f>
        <v>135600889650.53799</v>
      </c>
      <c r="C65" s="3">
        <f>+'IIP PIIE data'!C65</f>
        <v>131877671572.58099</v>
      </c>
      <c r="D65" s="3">
        <f>+'IIP PIIE data'!D65</f>
        <v>108884602217.742</v>
      </c>
      <c r="E65" s="3">
        <f>+'IIP PIIE data'!E65</f>
        <v>450458522513.44098</v>
      </c>
      <c r="F65" s="3">
        <f>+'IIP PIIE data'!F65</f>
        <v>78536491263.440903</v>
      </c>
      <c r="G65" s="3">
        <f>+'IIP PIIE data'!G65</f>
        <v>278636143346.77399</v>
      </c>
      <c r="H65" s="3">
        <f>+'IIP PIIE data'!H65</f>
        <v>30348110954.301102</v>
      </c>
      <c r="I65" s="3">
        <f>+'IIP PIIE data'!I65</f>
        <v>171822476747.31201</v>
      </c>
      <c r="J65" s="3">
        <f>+'IIP PIIE data'!J65</f>
        <v>120326405174.731</v>
      </c>
      <c r="K65" s="3">
        <f>+'IIP PIIE data'!K65</f>
        <v>182175841666.66699</v>
      </c>
      <c r="L65" s="3">
        <f>+'IIP PIIE data'!L65</f>
        <v>289579313709.677</v>
      </c>
      <c r="M65" s="3">
        <f>+'IIP PIIE data'!M65</f>
        <v>-109307671639.785</v>
      </c>
      <c r="N65" s="10">
        <f t="shared" si="0"/>
        <v>-813153360.21591187</v>
      </c>
    </row>
    <row r="66" spans="1:14" x14ac:dyDescent="0.2">
      <c r="A66" s="4">
        <v>40452</v>
      </c>
      <c r="B66" s="3">
        <f>+'IIP PIIE data'!B66</f>
        <v>143275342607.52701</v>
      </c>
      <c r="C66" s="3">
        <f>+'IIP PIIE data'!C66</f>
        <v>134468068750</v>
      </c>
      <c r="D66" s="3">
        <f>+'IIP PIIE data'!D66</f>
        <v>111967223588.71001</v>
      </c>
      <c r="E66" s="3">
        <f>+'IIP PIIE data'!E66</f>
        <v>487985579099.46198</v>
      </c>
      <c r="F66" s="3">
        <f>+'IIP PIIE data'!F66</f>
        <v>81591660349.462402</v>
      </c>
      <c r="G66" s="3">
        <f>+'IIP PIIE data'!G66</f>
        <v>315230224395.16101</v>
      </c>
      <c r="H66" s="3">
        <f>+'IIP PIIE data'!H66</f>
        <v>30375466465.053799</v>
      </c>
      <c r="I66" s="3">
        <f>+'IIP PIIE data'!I66</f>
        <v>172755255510.75299</v>
      </c>
      <c r="J66" s="3">
        <f>+'IIP PIIE data'!J66</f>
        <v>118366019018.817</v>
      </c>
      <c r="K66" s="3">
        <f>+'IIP PIIE data'!K66</f>
        <v>177278621236.55899</v>
      </c>
      <c r="L66" s="3">
        <f>+'IIP PIIE data'!L66</f>
        <v>291496275000</v>
      </c>
      <c r="M66" s="3">
        <f>+'IIP PIIE data'!M66</f>
        <v>-134970609005.37601</v>
      </c>
      <c r="N66" s="10">
        <f t="shared" si="0"/>
        <v>343200134.40908813</v>
      </c>
    </row>
    <row r="67" spans="1:14" x14ac:dyDescent="0.2">
      <c r="A67" s="4">
        <v>40544</v>
      </c>
      <c r="B67" s="3">
        <f>+'IIP PIIE data'!B67</f>
        <v>152227676075.26901</v>
      </c>
      <c r="C67" s="3">
        <f>+'IIP PIIE data'!C67</f>
        <v>144177921572.58099</v>
      </c>
      <c r="D67" s="3">
        <f>+'IIP PIIE data'!D67</f>
        <v>120550509879.032</v>
      </c>
      <c r="E67" s="3">
        <f>+'IIP PIIE data'!E67</f>
        <v>508565302083.33301</v>
      </c>
      <c r="F67" s="3">
        <f>+'IIP PIIE data'!F67</f>
        <v>86894468010.752701</v>
      </c>
      <c r="G67" s="3">
        <f>+'IIP PIIE data'!G67</f>
        <v>329468196572.58099</v>
      </c>
      <c r="H67" s="3">
        <f>+'IIP PIIE data'!H67</f>
        <v>33656041868.279598</v>
      </c>
      <c r="I67" s="3">
        <f>+'IIP PIIE data'!I67</f>
        <v>179097103091.39801</v>
      </c>
      <c r="J67" s="3">
        <f>+'IIP PIIE data'!J67</f>
        <v>131267854099.46201</v>
      </c>
      <c r="K67" s="3">
        <f>+'IIP PIIE data'!K67</f>
        <v>195480288172.043</v>
      </c>
      <c r="L67" s="3">
        <f>+'IIP PIIE data'!L67</f>
        <v>298877770967.742</v>
      </c>
      <c r="M67" s="3">
        <f>+'IIP PIIE data'!M67</f>
        <v>-143548296102.151</v>
      </c>
      <c r="N67" s="10">
        <f t="shared" ref="N67:N125" si="1">+B67-C67+D67-E67+J67-K67+L67-M67</f>
        <v>-1751404704.3009644</v>
      </c>
    </row>
    <row r="68" spans="1:14" x14ac:dyDescent="0.2">
      <c r="A68" s="4">
        <v>40634</v>
      </c>
      <c r="B68" s="3">
        <f>+'IIP PIIE data'!B68</f>
        <v>161346591666.66699</v>
      </c>
      <c r="C68" s="3">
        <f>+'IIP PIIE data'!C68</f>
        <v>148681138104.83899</v>
      </c>
      <c r="D68" s="3">
        <f>+'IIP PIIE data'!D68</f>
        <v>121067164314.51601</v>
      </c>
      <c r="E68" s="3">
        <f>+'IIP PIIE data'!E68</f>
        <v>521347096303.763</v>
      </c>
      <c r="F68" s="3">
        <f>+'IIP PIIE data'!F68</f>
        <v>84528080376.344101</v>
      </c>
      <c r="G68" s="3">
        <f>+'IIP PIIE data'!G68</f>
        <v>336103435685.48401</v>
      </c>
      <c r="H68" s="3">
        <f>+'IIP PIIE data'!H68</f>
        <v>36539080712.365601</v>
      </c>
      <c r="I68" s="3">
        <f>+'IIP PIIE data'!I68</f>
        <v>185243564650.53799</v>
      </c>
      <c r="J68" s="3">
        <f>+'IIP PIIE data'!J68</f>
        <v>133464121706.989</v>
      </c>
      <c r="K68" s="3">
        <f>+'IIP PIIE data'!K68</f>
        <v>201564748924.73099</v>
      </c>
      <c r="L68" s="3">
        <f>+'IIP PIIE data'!L68</f>
        <v>304494740322.58099</v>
      </c>
      <c r="M68" s="3">
        <f>+'IIP PIIE data'!M68</f>
        <v>-148727823252.68799</v>
      </c>
      <c r="N68" s="10">
        <f t="shared" si="1"/>
        <v>-2492542069.8920288</v>
      </c>
    </row>
    <row r="69" spans="1:14" x14ac:dyDescent="0.2">
      <c r="A69" s="4">
        <v>40725</v>
      </c>
      <c r="B69" s="3">
        <f>+'IIP PIIE data'!B69</f>
        <v>165670489650.53799</v>
      </c>
      <c r="C69" s="3">
        <f>+'IIP PIIE data'!C69</f>
        <v>132062871572.58099</v>
      </c>
      <c r="D69" s="3">
        <f>+'IIP PIIE data'!D69</f>
        <v>100724702217.742</v>
      </c>
      <c r="E69" s="3">
        <f>+'IIP PIIE data'!E69</f>
        <v>460659422513.44098</v>
      </c>
      <c r="F69" s="3">
        <f>+'IIP PIIE data'!F69</f>
        <v>68584091263.440903</v>
      </c>
      <c r="G69" s="3">
        <f>+'IIP PIIE data'!G69</f>
        <v>271660543346.77399</v>
      </c>
      <c r="H69" s="3">
        <f>+'IIP PIIE data'!H69</f>
        <v>32140610954.301102</v>
      </c>
      <c r="I69" s="3">
        <f>+'IIP PIIE data'!I69</f>
        <v>188998876747.31201</v>
      </c>
      <c r="J69" s="3">
        <f>+'IIP PIIE data'!J69</f>
        <v>146150905174.73099</v>
      </c>
      <c r="K69" s="3">
        <f>+'IIP PIIE data'!K69</f>
        <v>194595741666.66699</v>
      </c>
      <c r="L69" s="3">
        <f>+'IIP PIIE data'!L69</f>
        <v>303187813709.677</v>
      </c>
      <c r="M69" s="3">
        <f>+'IIP PIIE data'!M69</f>
        <v>-74268271639.784897</v>
      </c>
      <c r="N69" s="10">
        <f t="shared" si="1"/>
        <v>2684146639.7839203</v>
      </c>
    </row>
    <row r="70" spans="1:14" x14ac:dyDescent="0.2">
      <c r="A70" s="4">
        <v>40817</v>
      </c>
      <c r="B70" s="3">
        <f>+'IIP PIIE data'!B70</f>
        <v>171656642607.52701</v>
      </c>
      <c r="C70" s="3">
        <f>+'IIP PIIE data'!C70</f>
        <v>134146668750</v>
      </c>
      <c r="D70" s="3">
        <f>+'IIP PIIE data'!D70</f>
        <v>103183523588.71001</v>
      </c>
      <c r="E70" s="3">
        <f>+'IIP PIIE data'!E70</f>
        <v>475854179099.46198</v>
      </c>
      <c r="F70" s="3">
        <f>+'IIP PIIE data'!F70</f>
        <v>71324760349.462402</v>
      </c>
      <c r="G70" s="3">
        <f>+'IIP PIIE data'!G70</f>
        <v>282443924395.16101</v>
      </c>
      <c r="H70" s="3">
        <f>+'IIP PIIE data'!H70</f>
        <v>31858766465.053799</v>
      </c>
      <c r="I70" s="3">
        <f>+'IIP PIIE data'!I70</f>
        <v>193410255510.75299</v>
      </c>
      <c r="J70" s="3">
        <f>+'IIP PIIE data'!J70</f>
        <v>147377719018.81699</v>
      </c>
      <c r="K70" s="3">
        <f>+'IIP PIIE data'!K70</f>
        <v>200164521236.55899</v>
      </c>
      <c r="L70" s="3">
        <f>+'IIP PIIE data'!L70</f>
        <v>306328075000</v>
      </c>
      <c r="M70" s="3">
        <f>+'IIP PIIE data'!M70</f>
        <v>-84508809005.376297</v>
      </c>
      <c r="N70" s="10">
        <f t="shared" si="1"/>
        <v>2889400134.409317</v>
      </c>
    </row>
    <row r="71" spans="1:14" x14ac:dyDescent="0.2">
      <c r="A71" s="4">
        <v>40909</v>
      </c>
      <c r="B71" s="3">
        <f>+'IIP PIIE data'!B71</f>
        <v>181176476075.26901</v>
      </c>
      <c r="C71" s="3">
        <f>+'IIP PIIE data'!C71</f>
        <v>137604921572.58099</v>
      </c>
      <c r="D71" s="3">
        <f>+'IIP PIIE data'!D71</f>
        <v>116110909879.032</v>
      </c>
      <c r="E71" s="3">
        <f>+'IIP PIIE data'!E71</f>
        <v>534245102083.33301</v>
      </c>
      <c r="F71" s="3">
        <f>+'IIP PIIE data'!F71</f>
        <v>83008668010.752701</v>
      </c>
      <c r="G71" s="3">
        <f>+'IIP PIIE data'!G71</f>
        <v>330974996572.58099</v>
      </c>
      <c r="H71" s="3">
        <f>+'IIP PIIE data'!H71</f>
        <v>33102241868.279598</v>
      </c>
      <c r="I71" s="3">
        <f>+'IIP PIIE data'!I71</f>
        <v>203270103091.39801</v>
      </c>
      <c r="J71" s="3">
        <f>+'IIP PIIE data'!J71</f>
        <v>149281254099.46201</v>
      </c>
      <c r="K71" s="3">
        <f>+'IIP PIIE data'!K71</f>
        <v>195733988172.043</v>
      </c>
      <c r="L71" s="3">
        <f>+'IIP PIIE data'!L71</f>
        <v>316211770967.742</v>
      </c>
      <c r="M71" s="3">
        <f>+'IIP PIIE data'!M71</f>
        <v>-106551496102.151</v>
      </c>
      <c r="N71" s="10">
        <f t="shared" si="1"/>
        <v>1747895295.6990356</v>
      </c>
    </row>
    <row r="72" spans="1:14" x14ac:dyDescent="0.2">
      <c r="A72" s="4">
        <v>41000</v>
      </c>
      <c r="B72" s="3">
        <f>+'IIP PIIE data'!B72</f>
        <v>186263991666.66699</v>
      </c>
      <c r="C72" s="3">
        <f>+'IIP PIIE data'!C72</f>
        <v>139607838104.83899</v>
      </c>
      <c r="D72" s="3">
        <f>+'IIP PIIE data'!D72</f>
        <v>110964264314.51601</v>
      </c>
      <c r="E72" s="3">
        <f>+'IIP PIIE data'!E72</f>
        <v>503014996303.763</v>
      </c>
      <c r="F72" s="3">
        <f>+'IIP PIIE data'!F72</f>
        <v>79295180376.344101</v>
      </c>
      <c r="G72" s="3">
        <f>+'IIP PIIE data'!G72</f>
        <v>300720035685.48401</v>
      </c>
      <c r="H72" s="3">
        <f>+'IIP PIIE data'!H72</f>
        <v>31669180712.365601</v>
      </c>
      <c r="I72" s="3">
        <f>+'IIP PIIE data'!I72</f>
        <v>202294864650.53799</v>
      </c>
      <c r="J72" s="3">
        <f>+'IIP PIIE data'!J72</f>
        <v>153429521706.98901</v>
      </c>
      <c r="K72" s="3">
        <f>+'IIP PIIE data'!K72</f>
        <v>202585148924.73099</v>
      </c>
      <c r="L72" s="3">
        <f>+'IIP PIIE data'!L72</f>
        <v>312388140322.58099</v>
      </c>
      <c r="M72" s="3">
        <f>+'IIP PIIE data'!M72</f>
        <v>-84657823252.688202</v>
      </c>
      <c r="N72" s="10">
        <f t="shared" si="1"/>
        <v>2495757930.1081848</v>
      </c>
    </row>
    <row r="73" spans="1:14" x14ac:dyDescent="0.2">
      <c r="A73" s="4">
        <v>41091</v>
      </c>
      <c r="B73" s="3">
        <f>+'IIP PIIE data'!B73</f>
        <v>196280389650.53799</v>
      </c>
      <c r="C73" s="3">
        <f>+'IIP PIIE data'!C73</f>
        <v>148771071572.58099</v>
      </c>
      <c r="D73" s="3">
        <f>+'IIP PIIE data'!D73</f>
        <v>124446702217.742</v>
      </c>
      <c r="E73" s="3">
        <f>+'IIP PIIE data'!E73</f>
        <v>556378322513.44104</v>
      </c>
      <c r="F73" s="3">
        <f>+'IIP PIIE data'!F73</f>
        <v>89204191263.440903</v>
      </c>
      <c r="G73" s="3">
        <f>+'IIP PIIE data'!G73</f>
        <v>345611743346.77399</v>
      </c>
      <c r="H73" s="3">
        <f>+'IIP PIIE data'!H73</f>
        <v>35242510954.301102</v>
      </c>
      <c r="I73" s="3">
        <f>+'IIP PIIE data'!I73</f>
        <v>210766576747.31201</v>
      </c>
      <c r="J73" s="3">
        <f>+'IIP PIIE data'!J73</f>
        <v>155660605174.73099</v>
      </c>
      <c r="K73" s="3">
        <f>+'IIP PIIE data'!K73</f>
        <v>197768741666.66699</v>
      </c>
      <c r="L73" s="3">
        <f>+'IIP PIIE data'!L73</f>
        <v>321818613709.677</v>
      </c>
      <c r="M73" s="3">
        <f>+'IIP PIIE data'!M73</f>
        <v>-104140671639.785</v>
      </c>
      <c r="N73" s="10">
        <f t="shared" si="1"/>
        <v>-571153360.21609497</v>
      </c>
    </row>
    <row r="74" spans="1:14" x14ac:dyDescent="0.2">
      <c r="A74" s="4">
        <v>41183</v>
      </c>
      <c r="B74" s="3">
        <f>+'IIP PIIE data'!B74</f>
        <v>202118742607.52701</v>
      </c>
      <c r="C74" s="3">
        <f>+'IIP PIIE data'!C74</f>
        <v>156844468750</v>
      </c>
      <c r="D74" s="3">
        <f>+'IIP PIIE data'!D74</f>
        <v>137431623588.71001</v>
      </c>
      <c r="E74" s="3">
        <f>+'IIP PIIE data'!E74</f>
        <v>576938779099.46204</v>
      </c>
      <c r="F74" s="3">
        <f>+'IIP PIIE data'!F74</f>
        <v>98782660349.462402</v>
      </c>
      <c r="G74" s="3">
        <f>+'IIP PIIE data'!G74</f>
        <v>361506824395.16101</v>
      </c>
      <c r="H74" s="3">
        <f>+'IIP PIIE data'!H74</f>
        <v>38648866465.053802</v>
      </c>
      <c r="I74" s="3">
        <f>+'IIP PIIE data'!I74</f>
        <v>215431955510.75299</v>
      </c>
      <c r="J74" s="3">
        <f>+'IIP PIIE data'!J74</f>
        <v>156489619018.81699</v>
      </c>
      <c r="K74" s="3">
        <f>+'IIP PIIE data'!K74</f>
        <v>189397221236.55899</v>
      </c>
      <c r="L74" s="3">
        <f>+'IIP PIIE data'!L74</f>
        <v>326893975000</v>
      </c>
      <c r="M74" s="3">
        <f>+'IIP PIIE data'!M74</f>
        <v>-100003809005.37601</v>
      </c>
      <c r="N74" s="10">
        <f t="shared" si="1"/>
        <v>-242699865.59103394</v>
      </c>
    </row>
    <row r="75" spans="1:14" x14ac:dyDescent="0.2">
      <c r="A75" s="4">
        <v>41275</v>
      </c>
      <c r="B75" s="3">
        <f>+'IIP PIIE data'!B75</f>
        <v>209909576075.26901</v>
      </c>
      <c r="C75" s="3">
        <f>+'IIP PIIE data'!C75</f>
        <v>155503021572.58099</v>
      </c>
      <c r="D75" s="3">
        <f>+'IIP PIIE data'!D75</f>
        <v>153236009879.03201</v>
      </c>
      <c r="E75" s="3">
        <f>+'IIP PIIE data'!E75</f>
        <v>566940102083.33301</v>
      </c>
      <c r="F75" s="3">
        <f>+'IIP PIIE data'!F75</f>
        <v>107590868010.75301</v>
      </c>
      <c r="G75" s="3">
        <f>+'IIP PIIE data'!G75</f>
        <v>351065496572.58099</v>
      </c>
      <c r="H75" s="3">
        <f>+'IIP PIIE data'!H75</f>
        <v>45645141868.279602</v>
      </c>
      <c r="I75" s="3">
        <f>+'IIP PIIE data'!I75</f>
        <v>215874603091.39801</v>
      </c>
      <c r="J75" s="3">
        <f>+'IIP PIIE data'!J75</f>
        <v>152898754099.46201</v>
      </c>
      <c r="K75" s="3">
        <f>+'IIP PIIE data'!K75</f>
        <v>185238488172.043</v>
      </c>
      <c r="L75" s="3">
        <f>+'IIP PIIE data'!L75</f>
        <v>327668570967.742</v>
      </c>
      <c r="M75" s="3">
        <f>+'IIP PIIE data'!M75</f>
        <v>-65923596102.150497</v>
      </c>
      <c r="N75" s="10">
        <f t="shared" si="1"/>
        <v>1954895295.6985321</v>
      </c>
    </row>
    <row r="76" spans="1:14" x14ac:dyDescent="0.2">
      <c r="A76" s="4">
        <v>41365</v>
      </c>
      <c r="B76" s="3">
        <f>+'IIP PIIE data'!B76</f>
        <v>219441791666.66699</v>
      </c>
      <c r="C76" s="3">
        <f>+'IIP PIIE data'!C76</f>
        <v>155932338104.83899</v>
      </c>
      <c r="D76" s="3">
        <f>+'IIP PIIE data'!D76</f>
        <v>144822164314.51599</v>
      </c>
      <c r="E76" s="3">
        <f>+'IIP PIIE data'!E76</f>
        <v>523863596303.763</v>
      </c>
      <c r="F76" s="3">
        <f>+'IIP PIIE data'!F76</f>
        <v>103035380376.34399</v>
      </c>
      <c r="G76" s="3">
        <f>+'IIP PIIE data'!G76</f>
        <v>309718435685.48401</v>
      </c>
      <c r="H76" s="3">
        <f>+'IIP PIIE data'!H76</f>
        <v>41786780712.365601</v>
      </c>
      <c r="I76" s="3">
        <f>+'IIP PIIE data'!I76</f>
        <v>214145164650.53799</v>
      </c>
      <c r="J76" s="3">
        <f>+'IIP PIIE data'!J76</f>
        <v>159585021706.98901</v>
      </c>
      <c r="K76" s="3">
        <f>+'IIP PIIE data'!K76</f>
        <v>183760648924.73099</v>
      </c>
      <c r="L76" s="3">
        <f>+'IIP PIIE data'!L76</f>
        <v>326450140322.58099</v>
      </c>
      <c r="M76" s="3">
        <f>+'IIP PIIE data'!M76</f>
        <v>-20216023252.688202</v>
      </c>
      <c r="N76" s="10">
        <f t="shared" si="1"/>
        <v>6958557930.1081848</v>
      </c>
    </row>
    <row r="77" spans="1:14" x14ac:dyDescent="0.2">
      <c r="A77" s="4">
        <v>41456</v>
      </c>
      <c r="B77" s="3">
        <f>+'IIP PIIE data'!B77</f>
        <v>229309389650.53799</v>
      </c>
      <c r="C77" s="3">
        <f>+'IIP PIIE data'!C77</f>
        <v>173051471572.58099</v>
      </c>
      <c r="D77" s="3">
        <f>+'IIP PIIE data'!D77</f>
        <v>156487802217.742</v>
      </c>
      <c r="E77" s="3">
        <f>+'IIP PIIE data'!E77</f>
        <v>594870622513.44104</v>
      </c>
      <c r="F77" s="3">
        <f>+'IIP PIIE data'!F77</f>
        <v>113425791263.44099</v>
      </c>
      <c r="G77" s="3">
        <f>+'IIP PIIE data'!G77</f>
        <v>370500843346.77399</v>
      </c>
      <c r="H77" s="3">
        <f>+'IIP PIIE data'!H77</f>
        <v>43062010954.301102</v>
      </c>
      <c r="I77" s="3">
        <f>+'IIP PIIE data'!I77</f>
        <v>224369776747.31201</v>
      </c>
      <c r="J77" s="3">
        <f>+'IIP PIIE data'!J77</f>
        <v>174539805174.73099</v>
      </c>
      <c r="K77" s="3">
        <f>+'IIP PIIE data'!K77</f>
        <v>181938341666.66699</v>
      </c>
      <c r="L77" s="3">
        <f>+'IIP PIIE data'!L77</f>
        <v>336725913709.677</v>
      </c>
      <c r="M77" s="3">
        <f>+'IIP PIIE data'!M77</f>
        <v>-54792971639.784897</v>
      </c>
      <c r="N77" s="10">
        <f t="shared" si="1"/>
        <v>1995446639.7837982</v>
      </c>
    </row>
    <row r="78" spans="1:14" x14ac:dyDescent="0.2">
      <c r="A78" s="4">
        <v>41548</v>
      </c>
      <c r="B78" s="3">
        <f>+'IIP PIIE data'!B78</f>
        <v>238055542607.52701</v>
      </c>
      <c r="C78" s="3">
        <f>+'IIP PIIE data'!C78</f>
        <v>179828068750</v>
      </c>
      <c r="D78" s="3">
        <f>+'IIP PIIE data'!D78</f>
        <v>168496223588.70999</v>
      </c>
      <c r="E78" s="3">
        <f>+'IIP PIIE data'!E78</f>
        <v>614410879099.46204</v>
      </c>
      <c r="F78" s="3">
        <f>+'IIP PIIE data'!F78</f>
        <v>123436360349.46201</v>
      </c>
      <c r="G78" s="3">
        <f>+'IIP PIIE data'!G78</f>
        <v>386123324395.16101</v>
      </c>
      <c r="H78" s="3">
        <f>+'IIP PIIE data'!H78</f>
        <v>45059866465.053802</v>
      </c>
      <c r="I78" s="3">
        <f>+'IIP PIIE data'!I78</f>
        <v>228287455510.75299</v>
      </c>
      <c r="J78" s="3">
        <f>+'IIP PIIE data'!J78</f>
        <v>184071719018.81699</v>
      </c>
      <c r="K78" s="3">
        <f>+'IIP PIIE data'!K78</f>
        <v>182073321236.55899</v>
      </c>
      <c r="L78" s="3">
        <f>+'IIP PIIE data'!L78</f>
        <v>346385175000</v>
      </c>
      <c r="M78" s="3">
        <f>+'IIP PIIE data'!M78</f>
        <v>-42701509005.376297</v>
      </c>
      <c r="N78" s="10">
        <f t="shared" si="1"/>
        <v>3397900134.409256</v>
      </c>
    </row>
    <row r="79" spans="1:14" x14ac:dyDescent="0.2">
      <c r="A79" s="4">
        <v>41640</v>
      </c>
      <c r="B79" s="3">
        <f>+'IIP PIIE data'!B79</f>
        <v>243299976075.26901</v>
      </c>
      <c r="C79" s="3">
        <f>+'IIP PIIE data'!C79</f>
        <v>181180721572.58099</v>
      </c>
      <c r="D79" s="3">
        <f>+'IIP PIIE data'!D79</f>
        <v>179937209879.03201</v>
      </c>
      <c r="E79" s="3">
        <f>+'IIP PIIE data'!E79</f>
        <v>609934402083.33301</v>
      </c>
      <c r="F79" s="3">
        <f>+'IIP PIIE data'!F79</f>
        <v>128480068010.75301</v>
      </c>
      <c r="G79" s="3">
        <f>+'IIP PIIE data'!G79</f>
        <v>379847996572.58099</v>
      </c>
      <c r="H79" s="3">
        <f>+'IIP PIIE data'!H79</f>
        <v>51457141868.279602</v>
      </c>
      <c r="I79" s="3">
        <f>+'IIP PIIE data'!I79</f>
        <v>230086403091.39801</v>
      </c>
      <c r="J79" s="3">
        <f>+'IIP PIIE data'!J79</f>
        <v>186737454099.46201</v>
      </c>
      <c r="K79" s="3">
        <f>+'IIP PIIE data'!K79</f>
        <v>188504588172.043</v>
      </c>
      <c r="L79" s="3">
        <f>+'IIP PIIE data'!L79</f>
        <v>354601470967.742</v>
      </c>
      <c r="M79" s="3">
        <f>+'IIP PIIE data'!M79</f>
        <v>-17274696102.150501</v>
      </c>
      <c r="N79" s="10">
        <f t="shared" si="1"/>
        <v>2231095295.6985359</v>
      </c>
    </row>
    <row r="80" spans="1:14" x14ac:dyDescent="0.2">
      <c r="A80" s="4">
        <v>41730</v>
      </c>
      <c r="B80" s="3">
        <f>+'IIP PIIE data'!B80</f>
        <v>254192691666.66699</v>
      </c>
      <c r="C80" s="3">
        <f>+'IIP PIIE data'!C80</f>
        <v>191238738104.83899</v>
      </c>
      <c r="D80" s="3">
        <f>+'IIP PIIE data'!D80</f>
        <v>193138264314.51599</v>
      </c>
      <c r="E80" s="3">
        <f>+'IIP PIIE data'!E80</f>
        <v>646749796303.76294</v>
      </c>
      <c r="F80" s="3">
        <f>+'IIP PIIE data'!F80</f>
        <v>135170580376.34399</v>
      </c>
      <c r="G80" s="3">
        <f>+'IIP PIIE data'!G80</f>
        <v>412954635685.48401</v>
      </c>
      <c r="H80" s="3">
        <f>+'IIP PIIE data'!H80</f>
        <v>57967680712.365601</v>
      </c>
      <c r="I80" s="3">
        <f>+'IIP PIIE data'!I80</f>
        <v>233795164650.53799</v>
      </c>
      <c r="J80" s="3">
        <f>+'IIP PIIE data'!J80</f>
        <v>200489221706.98901</v>
      </c>
      <c r="K80" s="3">
        <f>+'IIP PIIE data'!K80</f>
        <v>197352048924.73099</v>
      </c>
      <c r="L80" s="3">
        <f>+'IIP PIIE data'!L80</f>
        <v>366555640322.58099</v>
      </c>
      <c r="M80" s="3">
        <f>+'IIP PIIE data'!M80</f>
        <v>-19625523252.688202</v>
      </c>
      <c r="N80" s="10">
        <f t="shared" si="1"/>
        <v>-1339242069.8916931</v>
      </c>
    </row>
    <row r="81" spans="1:14" x14ac:dyDescent="0.2">
      <c r="A81" s="4">
        <v>41821</v>
      </c>
      <c r="B81" s="3">
        <f>+'IIP PIIE data'!B81</f>
        <v>256133389650.53799</v>
      </c>
      <c r="C81" s="3">
        <f>+'IIP PIIE data'!C81</f>
        <v>187310971572.58099</v>
      </c>
      <c r="D81" s="3">
        <f>+'IIP PIIE data'!D81</f>
        <v>196586302217.742</v>
      </c>
      <c r="E81" s="3">
        <f>+'IIP PIIE data'!E81</f>
        <v>630393922513.44104</v>
      </c>
      <c r="F81" s="3">
        <f>+'IIP PIIE data'!F81</f>
        <v>135667791263.44099</v>
      </c>
      <c r="G81" s="3">
        <f>+'IIP PIIE data'!G81</f>
        <v>404282143346.77399</v>
      </c>
      <c r="H81" s="3">
        <f>+'IIP PIIE data'!H81</f>
        <v>60918510954.301102</v>
      </c>
      <c r="I81" s="3">
        <f>+'IIP PIIE data'!I81</f>
        <v>226111776747.31201</v>
      </c>
      <c r="J81" s="3">
        <f>+'IIP PIIE data'!J81</f>
        <v>204662005174.73099</v>
      </c>
      <c r="K81" s="3">
        <f>+'IIP PIIE data'!K81</f>
        <v>192214941666.66699</v>
      </c>
      <c r="L81" s="3">
        <f>+'IIP PIIE data'!L81</f>
        <v>364210813709.677</v>
      </c>
      <c r="M81" s="3">
        <f>+'IIP PIIE data'!M81</f>
        <v>8504228360.2150497</v>
      </c>
      <c r="N81" s="10">
        <f t="shared" si="1"/>
        <v>3168446639.7838516</v>
      </c>
    </row>
    <row r="82" spans="1:14" x14ac:dyDescent="0.2">
      <c r="A82" s="4">
        <v>41913</v>
      </c>
      <c r="B82" s="3">
        <f>+'IIP PIIE data'!B82</f>
        <v>259745842607.52701</v>
      </c>
      <c r="C82" s="3">
        <f>+'IIP PIIE data'!C82</f>
        <v>178409368750</v>
      </c>
      <c r="D82" s="3">
        <f>+'IIP PIIE data'!D82</f>
        <v>204571523588.70999</v>
      </c>
      <c r="E82" s="3">
        <f>+'IIP PIIE data'!E82</f>
        <v>589840579099.46204</v>
      </c>
      <c r="F82" s="3">
        <f>+'IIP PIIE data'!F82</f>
        <v>142068260349.46201</v>
      </c>
      <c r="G82" s="3">
        <f>+'IIP PIIE data'!G82</f>
        <v>367360824395.16101</v>
      </c>
      <c r="H82" s="3">
        <f>+'IIP PIIE data'!H82</f>
        <v>62503266465.053802</v>
      </c>
      <c r="I82" s="3">
        <f>+'IIP PIIE data'!I82</f>
        <v>222479755510.75299</v>
      </c>
      <c r="J82" s="3">
        <f>+'IIP PIIE data'!J82</f>
        <v>213147719018.81699</v>
      </c>
      <c r="K82" s="3">
        <f>+'IIP PIIE data'!K82</f>
        <v>188345021236.55899</v>
      </c>
      <c r="L82" s="3">
        <f>+'IIP PIIE data'!L82</f>
        <v>363518275000</v>
      </c>
      <c r="M82" s="3">
        <f>+'IIP PIIE data'!M82</f>
        <v>78560190994.623703</v>
      </c>
      <c r="N82" s="10">
        <f t="shared" si="1"/>
        <v>5828200134.409256</v>
      </c>
    </row>
    <row r="83" spans="1:14" x14ac:dyDescent="0.2">
      <c r="A83" s="4">
        <v>42005</v>
      </c>
      <c r="B83" s="3">
        <f>+'IIP PIIE data'!B83</f>
        <v>261056876075.26901</v>
      </c>
      <c r="C83" s="3">
        <f>+'IIP PIIE data'!C83</f>
        <v>180156521572.58099</v>
      </c>
      <c r="D83" s="3">
        <f>+'IIP PIIE data'!D83</f>
        <v>216089109879.03201</v>
      </c>
      <c r="E83" s="3">
        <f>+'IIP PIIE data'!E83</f>
        <v>611053102083.33301</v>
      </c>
      <c r="F83" s="3">
        <f>+'IIP PIIE data'!F83</f>
        <v>153459068010.75299</v>
      </c>
      <c r="G83" s="3">
        <f>+'IIP PIIE data'!G83</f>
        <v>390268996572.58099</v>
      </c>
      <c r="H83" s="3">
        <f>+'IIP PIIE data'!H83</f>
        <v>62630041868.279602</v>
      </c>
      <c r="I83" s="3">
        <f>+'IIP PIIE data'!I83</f>
        <v>220784103091.39801</v>
      </c>
      <c r="J83" s="3">
        <f>+'IIP PIIE data'!J83</f>
        <v>219271354099.46201</v>
      </c>
      <c r="K83" s="3">
        <f>+'IIP PIIE data'!K83</f>
        <v>181266388172.043</v>
      </c>
      <c r="L83" s="3">
        <f>+'IIP PIIE data'!L83</f>
        <v>363010470967.742</v>
      </c>
      <c r="M83" s="3">
        <f>+'IIP PIIE data'!M83</f>
        <v>81811603897.849503</v>
      </c>
      <c r="N83" s="10">
        <f t="shared" si="1"/>
        <v>5140195295.6985321</v>
      </c>
    </row>
    <row r="84" spans="1:14" x14ac:dyDescent="0.2">
      <c r="A84" s="4">
        <v>42095</v>
      </c>
      <c r="B84" s="3">
        <f>+'IIP PIIE data'!B84</f>
        <v>270702691666.66699</v>
      </c>
      <c r="C84" s="3">
        <f>+'IIP PIIE data'!C84</f>
        <v>177610738104.83899</v>
      </c>
      <c r="D84" s="3">
        <f>+'IIP PIIE data'!D84</f>
        <v>230481364314.51599</v>
      </c>
      <c r="E84" s="3">
        <f>+'IIP PIIE data'!E84</f>
        <v>598603896303.76294</v>
      </c>
      <c r="F84" s="3">
        <f>+'IIP PIIE data'!F84</f>
        <v>158740880376.34399</v>
      </c>
      <c r="G84" s="3">
        <f>+'IIP PIIE data'!G84</f>
        <v>378876035685.48401</v>
      </c>
      <c r="H84" s="3">
        <f>+'IIP PIIE data'!H84</f>
        <v>71740480712.365601</v>
      </c>
      <c r="I84" s="3">
        <f>+'IIP PIIE data'!I84</f>
        <v>219727864650.53799</v>
      </c>
      <c r="J84" s="3">
        <f>+'IIP PIIE data'!J84</f>
        <v>226514521706.98901</v>
      </c>
      <c r="K84" s="3">
        <f>+'IIP PIIE data'!K84</f>
        <v>181567748924.73099</v>
      </c>
      <c r="L84" s="3">
        <f>+'IIP PIIE data'!L84</f>
        <v>374759440322.58099</v>
      </c>
      <c r="M84" s="3">
        <f>+'IIP PIIE data'!M84</f>
        <v>137681176747.31201</v>
      </c>
      <c r="N84" s="10">
        <f t="shared" si="1"/>
        <v>6994457930.1080627</v>
      </c>
    </row>
    <row r="85" spans="1:14" x14ac:dyDescent="0.2">
      <c r="A85" s="4">
        <v>42186</v>
      </c>
      <c r="B85" s="3">
        <f>+'IIP PIIE data'!B85</f>
        <v>272010289650.53799</v>
      </c>
      <c r="C85" s="3">
        <f>+'IIP PIIE data'!C85</f>
        <v>171444271572.58099</v>
      </c>
      <c r="D85" s="3">
        <f>+'IIP PIIE data'!D85</f>
        <v>219569302217.742</v>
      </c>
      <c r="E85" s="3">
        <f>+'IIP PIIE data'!E85</f>
        <v>545499722513.44098</v>
      </c>
      <c r="F85" s="3">
        <f>+'IIP PIIE data'!F85</f>
        <v>145633691263.44101</v>
      </c>
      <c r="G85" s="3">
        <f>+'IIP PIIE data'!G85</f>
        <v>336014143346.77399</v>
      </c>
      <c r="H85" s="3">
        <f>+'IIP PIIE data'!H85</f>
        <v>73935610954.301102</v>
      </c>
      <c r="I85" s="3">
        <f>+'IIP PIIE data'!I85</f>
        <v>209485576747.31201</v>
      </c>
      <c r="J85" s="3">
        <f>+'IIP PIIE data'!J85</f>
        <v>232412805174.73099</v>
      </c>
      <c r="K85" s="3">
        <f>+'IIP PIIE data'!K85</f>
        <v>180258241666.66699</v>
      </c>
      <c r="L85" s="3">
        <f>+'IIP PIIE data'!L85</f>
        <v>367917713709.677</v>
      </c>
      <c r="M85" s="3">
        <f>+'IIP PIIE data'!M85</f>
        <v>181853028360.215</v>
      </c>
      <c r="N85" s="10">
        <f t="shared" si="1"/>
        <v>12854846639.783997</v>
      </c>
    </row>
    <row r="86" spans="1:14" x14ac:dyDescent="0.2">
      <c r="A86" s="4">
        <v>42278</v>
      </c>
      <c r="B86" s="3">
        <f>+'IIP PIIE data'!B86</f>
        <v>285175342607.52698</v>
      </c>
      <c r="C86" s="3">
        <f>+'IIP PIIE data'!C86</f>
        <v>178512768750</v>
      </c>
      <c r="D86" s="3">
        <f>+'IIP PIIE data'!D86</f>
        <v>235194123588.70999</v>
      </c>
      <c r="E86" s="3">
        <f>+'IIP PIIE data'!E86</f>
        <v>549554979099.46198</v>
      </c>
      <c r="F86" s="3">
        <f>+'IIP PIIE data'!F86</f>
        <v>154167760349.46201</v>
      </c>
      <c r="G86" s="3">
        <f>+'IIP PIIE data'!G86</f>
        <v>342280324395.16101</v>
      </c>
      <c r="H86" s="3">
        <f>+'IIP PIIE data'!H86</f>
        <v>81026366465.053802</v>
      </c>
      <c r="I86" s="3">
        <f>+'IIP PIIE data'!I86</f>
        <v>207274655510.75299</v>
      </c>
      <c r="J86" s="3">
        <f>+'IIP PIIE data'!J86</f>
        <v>225165319018.81699</v>
      </c>
      <c r="K86" s="3">
        <f>+'IIP PIIE data'!K86</f>
        <v>174296721236.55899</v>
      </c>
      <c r="L86" s="3">
        <f>+'IIP PIIE data'!L86</f>
        <v>367887475000</v>
      </c>
      <c r="M86" s="3">
        <f>+'IIP PIIE data'!M86</f>
        <v>202136590994.62399</v>
      </c>
      <c r="N86" s="10">
        <f t="shared" si="1"/>
        <v>8921200134.4089661</v>
      </c>
    </row>
    <row r="87" spans="1:14" x14ac:dyDescent="0.2">
      <c r="A87" s="4">
        <v>42370</v>
      </c>
      <c r="B87" s="3">
        <f>+'IIP PIIE data'!B87</f>
        <v>296453776075.26898</v>
      </c>
      <c r="C87" s="3">
        <f>+'IIP PIIE data'!C87</f>
        <v>183843421572.58099</v>
      </c>
      <c r="D87" s="3">
        <f>+'IIP PIIE data'!D87</f>
        <v>250862309879.03201</v>
      </c>
      <c r="E87" s="3">
        <f>+'IIP PIIE data'!E87</f>
        <v>563915102083.33301</v>
      </c>
      <c r="F87" s="3">
        <f>+'IIP PIIE data'!F87</f>
        <v>157374868010.75299</v>
      </c>
      <c r="G87" s="3">
        <f>+'IIP PIIE data'!G87</f>
        <v>358667196572.58099</v>
      </c>
      <c r="H87" s="3">
        <f>+'IIP PIIE data'!H87</f>
        <v>93487441868.279602</v>
      </c>
      <c r="I87" s="3">
        <f>+'IIP PIIE data'!I87</f>
        <v>205247903091.39801</v>
      </c>
      <c r="J87" s="3">
        <f>+'IIP PIIE data'!J87</f>
        <v>228267354099.46201</v>
      </c>
      <c r="K87" s="3">
        <f>+'IIP PIIE data'!K87</f>
        <v>167919288172.043</v>
      </c>
      <c r="L87" s="3">
        <f>+'IIP PIIE data'!L87</f>
        <v>370100070967.742</v>
      </c>
      <c r="M87" s="3">
        <f>+'IIP PIIE data'!M87</f>
        <v>227718903897.849</v>
      </c>
      <c r="N87" s="10">
        <f t="shared" si="1"/>
        <v>2286795295.6989746</v>
      </c>
    </row>
    <row r="88" spans="1:14" x14ac:dyDescent="0.2">
      <c r="A88" s="4">
        <v>42461</v>
      </c>
      <c r="B88" s="3">
        <f>+'IIP PIIE data'!B88</f>
        <v>304841191666.66699</v>
      </c>
      <c r="C88" s="3">
        <f>+'IIP PIIE data'!C88</f>
        <v>184751638104.83899</v>
      </c>
      <c r="D88" s="3">
        <f>+'IIP PIIE data'!D88</f>
        <v>265855264314.51599</v>
      </c>
      <c r="E88" s="3">
        <f>+'IIP PIIE data'!E88</f>
        <v>562365696303.76294</v>
      </c>
      <c r="F88" s="3">
        <f>+'IIP PIIE data'!F88</f>
        <v>160344280376.34399</v>
      </c>
      <c r="G88" s="3">
        <f>+'IIP PIIE data'!G88</f>
        <v>360925035685.48401</v>
      </c>
      <c r="H88" s="3">
        <f>+'IIP PIIE data'!H88</f>
        <v>105510980712.366</v>
      </c>
      <c r="I88" s="3">
        <f>+'IIP PIIE data'!I88</f>
        <v>201440664650.53799</v>
      </c>
      <c r="J88" s="3">
        <f>+'IIP PIIE data'!J88</f>
        <v>237182821706.98901</v>
      </c>
      <c r="K88" s="3">
        <f>+'IIP PIIE data'!K88</f>
        <v>170152648924.73099</v>
      </c>
      <c r="L88" s="3">
        <f>+'IIP PIIE data'!L88</f>
        <v>369899940322.58099</v>
      </c>
      <c r="M88" s="3">
        <f>+'IIP PIIE data'!M88</f>
        <v>256870876747.31201</v>
      </c>
      <c r="N88" s="10">
        <f t="shared" si="1"/>
        <v>3638357930.1080627</v>
      </c>
    </row>
    <row r="89" spans="1:14" x14ac:dyDescent="0.2">
      <c r="A89" s="4">
        <v>42552</v>
      </c>
      <c r="B89" s="3">
        <f>+'IIP PIIE data'!B89</f>
        <v>312016689650.53802</v>
      </c>
      <c r="C89" s="3">
        <f>+'IIP PIIE data'!C89</f>
        <v>200059071572.58099</v>
      </c>
      <c r="D89" s="3">
        <f>+'IIP PIIE data'!D89</f>
        <v>294076302217.742</v>
      </c>
      <c r="E89" s="3">
        <f>+'IIP PIIE data'!E89</f>
        <v>622393522513.44104</v>
      </c>
      <c r="F89" s="3">
        <f>+'IIP PIIE data'!F89</f>
        <v>174082691263.44101</v>
      </c>
      <c r="G89" s="3">
        <f>+'IIP PIIE data'!G89</f>
        <v>418416843346.77399</v>
      </c>
      <c r="H89" s="3">
        <f>+'IIP PIIE data'!H89</f>
        <v>119993610954.30099</v>
      </c>
      <c r="I89" s="3">
        <f>+'IIP PIIE data'!I89</f>
        <v>203976676747.31201</v>
      </c>
      <c r="J89" s="3">
        <f>+'IIP PIIE data'!J89</f>
        <v>241922405174.73099</v>
      </c>
      <c r="K89" s="3">
        <f>+'IIP PIIE data'!K89</f>
        <v>174742241666.66699</v>
      </c>
      <c r="L89" s="3">
        <f>+'IIP PIIE data'!L89</f>
        <v>377574613709.677</v>
      </c>
      <c r="M89" s="3">
        <f>+'IIP PIIE data'!M89</f>
        <v>232498828360.215</v>
      </c>
      <c r="N89" s="10">
        <f t="shared" si="1"/>
        <v>-4103653360.2160034</v>
      </c>
    </row>
    <row r="90" spans="1:14" x14ac:dyDescent="0.2">
      <c r="A90" s="4">
        <v>42644</v>
      </c>
      <c r="B90" s="3">
        <f>+'IIP PIIE data'!B90</f>
        <v>309461042607.52698</v>
      </c>
      <c r="C90" s="3">
        <f>+'IIP PIIE data'!C90</f>
        <v>187845468750</v>
      </c>
      <c r="D90" s="3">
        <f>+'IIP PIIE data'!D90</f>
        <v>304640023588.71002</v>
      </c>
      <c r="E90" s="3">
        <f>+'IIP PIIE data'!E90</f>
        <v>572101079099.46204</v>
      </c>
      <c r="F90" s="3">
        <f>+'IIP PIIE data'!F90</f>
        <v>176649160349.46201</v>
      </c>
      <c r="G90" s="3">
        <f>+'IIP PIIE data'!G90</f>
        <v>382729224395.16101</v>
      </c>
      <c r="H90" s="3">
        <f>+'IIP PIIE data'!H90</f>
        <v>127990866465.054</v>
      </c>
      <c r="I90" s="3">
        <f>+'IIP PIIE data'!I90</f>
        <v>189371855510.75299</v>
      </c>
      <c r="J90" s="3">
        <f>+'IIP PIIE data'!J90</f>
        <v>236668719018.81699</v>
      </c>
      <c r="K90" s="3">
        <f>+'IIP PIIE data'!K90</f>
        <v>171893721236.55899</v>
      </c>
      <c r="L90" s="3">
        <f>+'IIP PIIE data'!L90</f>
        <v>371027175000</v>
      </c>
      <c r="M90" s="3">
        <f>+'IIP PIIE data'!M90</f>
        <v>278815190994.62402</v>
      </c>
      <c r="N90" s="10">
        <f t="shared" si="1"/>
        <v>11141500134.408936</v>
      </c>
    </row>
    <row r="91" spans="1:14" x14ac:dyDescent="0.2">
      <c r="A91" s="4">
        <v>42736</v>
      </c>
      <c r="B91" s="3">
        <f>+'IIP PIIE data'!B91</f>
        <v>327091876075.26898</v>
      </c>
      <c r="C91" s="3">
        <f>+'IIP PIIE data'!C91</f>
        <v>209093921572.58099</v>
      </c>
      <c r="D91" s="3">
        <f>+'IIP PIIE data'!D91</f>
        <v>341740709879.03198</v>
      </c>
      <c r="E91" s="3">
        <f>+'IIP PIIE data'!E91</f>
        <v>663046202083.33301</v>
      </c>
      <c r="F91" s="3">
        <f>+'IIP PIIE data'!F91</f>
        <v>197786468010.75299</v>
      </c>
      <c r="G91" s="3">
        <f>+'IIP PIIE data'!G91</f>
        <v>456998896572.58099</v>
      </c>
      <c r="H91" s="3">
        <f>+'IIP PIIE data'!H91</f>
        <v>143954241868.28</v>
      </c>
      <c r="I91" s="3">
        <f>+'IIP PIIE data'!I91</f>
        <v>206047303091.39801</v>
      </c>
      <c r="J91" s="3">
        <f>+'IIP PIIE data'!J91</f>
        <v>246526054099.46201</v>
      </c>
      <c r="K91" s="3">
        <f>+'IIP PIIE data'!K91</f>
        <v>172440988172.043</v>
      </c>
      <c r="L91" s="3">
        <f>+'IIP PIIE data'!L91</f>
        <v>375562270967.742</v>
      </c>
      <c r="M91" s="3">
        <f>+'IIP PIIE data'!M91</f>
        <v>248470203897.849</v>
      </c>
      <c r="N91" s="10">
        <f t="shared" si="1"/>
        <v>-2130404704.3010254</v>
      </c>
    </row>
    <row r="92" spans="1:14" x14ac:dyDescent="0.2">
      <c r="A92" s="4">
        <v>42826</v>
      </c>
      <c r="B92" s="3">
        <f>+'IIP PIIE data'!B92</f>
        <v>339260091666.66699</v>
      </c>
      <c r="C92" s="3">
        <f>+'IIP PIIE data'!C92</f>
        <v>208078338104.83899</v>
      </c>
      <c r="D92" s="3">
        <f>+'IIP PIIE data'!D92</f>
        <v>367138664314.51599</v>
      </c>
      <c r="E92" s="3">
        <f>+'IIP PIIE data'!E92</f>
        <v>709443796303.76294</v>
      </c>
      <c r="F92" s="3">
        <f>+'IIP PIIE data'!F92</f>
        <v>211290780376.34399</v>
      </c>
      <c r="G92" s="3">
        <f>+'IIP PIIE data'!G92</f>
        <v>505301235685.48401</v>
      </c>
      <c r="H92" s="3">
        <f>+'IIP PIIE data'!H92</f>
        <v>155847880712.366</v>
      </c>
      <c r="I92" s="3">
        <f>+'IIP PIIE data'!I92</f>
        <v>204142564650.53799</v>
      </c>
      <c r="J92" s="3">
        <f>+'IIP PIIE data'!J92</f>
        <v>244727421706.98901</v>
      </c>
      <c r="K92" s="3">
        <f>+'IIP PIIE data'!K92</f>
        <v>170338348924.73099</v>
      </c>
      <c r="L92" s="3">
        <f>+'IIP PIIE data'!L92</f>
        <v>380578140322.58099</v>
      </c>
      <c r="M92" s="3">
        <f>+'IIP PIIE data'!M92</f>
        <v>240461976747.31201</v>
      </c>
      <c r="N92" s="10">
        <f t="shared" si="1"/>
        <v>3381857930.1080627</v>
      </c>
    </row>
    <row r="93" spans="1:14" x14ac:dyDescent="0.2">
      <c r="A93" s="4">
        <v>42917</v>
      </c>
      <c r="B93" s="3">
        <f>+'IIP PIIE data'!B93</f>
        <v>352721389650.53802</v>
      </c>
      <c r="C93" s="3">
        <f>+'IIP PIIE data'!C93</f>
        <v>213219171572.58099</v>
      </c>
      <c r="D93" s="3">
        <f>+'IIP PIIE data'!D93</f>
        <v>394503802217.742</v>
      </c>
      <c r="E93" s="3">
        <f>+'IIP PIIE data'!E93</f>
        <v>718601922513.44104</v>
      </c>
      <c r="F93" s="3">
        <f>+'IIP PIIE data'!F93</f>
        <v>228306091263.44101</v>
      </c>
      <c r="G93" s="3">
        <f>+'IIP PIIE data'!G93</f>
        <v>517043643346.77399</v>
      </c>
      <c r="H93" s="3">
        <f>+'IIP PIIE data'!H93</f>
        <v>166197710954.30099</v>
      </c>
      <c r="I93" s="3">
        <f>+'IIP PIIE data'!I93</f>
        <v>201558276747.31201</v>
      </c>
      <c r="J93" s="3">
        <f>+'IIP PIIE data'!J93</f>
        <v>250377905174.73099</v>
      </c>
      <c r="K93" s="3">
        <f>+'IIP PIIE data'!K93</f>
        <v>176504041666.66699</v>
      </c>
      <c r="L93" s="3">
        <f>+'IIP PIIE data'!L93</f>
        <v>384478113709.677</v>
      </c>
      <c r="M93" s="3">
        <f>+'IIP PIIE data'!M93</f>
        <v>269956328360.215</v>
      </c>
      <c r="N93" s="10">
        <f t="shared" si="1"/>
        <v>3799746639.7839966</v>
      </c>
    </row>
    <row r="94" spans="1:14" x14ac:dyDescent="0.2">
      <c r="A94" s="4">
        <v>43009</v>
      </c>
      <c r="B94" s="3">
        <f>+'IIP PIIE data'!B94</f>
        <v>359809642607.52698</v>
      </c>
      <c r="C94" s="3">
        <f>+'IIP PIIE data'!C94</f>
        <v>228367768750</v>
      </c>
      <c r="D94" s="3">
        <f>+'IIP PIIE data'!D94</f>
        <v>424383123588.71002</v>
      </c>
      <c r="E94" s="3">
        <f>+'IIP PIIE data'!E94</f>
        <v>772748979099.46204</v>
      </c>
      <c r="F94" s="3">
        <f>+'IIP PIIE data'!F94</f>
        <v>250279460349.46201</v>
      </c>
      <c r="G94" s="3">
        <f>+'IIP PIIE data'!G94</f>
        <v>564046824395.16101</v>
      </c>
      <c r="H94" s="3">
        <f>+'IIP PIIE data'!H94</f>
        <v>174103666465.05399</v>
      </c>
      <c r="I94" s="3">
        <f>+'IIP PIIE data'!I94</f>
        <v>208702155510.75299</v>
      </c>
      <c r="J94" s="3">
        <f>+'IIP PIIE data'!J94</f>
        <v>260872519018.81699</v>
      </c>
      <c r="K94" s="3">
        <f>+'IIP PIIE data'!K94</f>
        <v>177252621236.55899</v>
      </c>
      <c r="L94" s="3">
        <f>+'IIP PIIE data'!L94</f>
        <v>389192275000</v>
      </c>
      <c r="M94" s="3">
        <f>+'IIP PIIE data'!M94</f>
        <v>259388590994.62399</v>
      </c>
      <c r="N94" s="10">
        <f t="shared" si="1"/>
        <v>-3500399865.5909729</v>
      </c>
    </row>
    <row r="95" spans="1:14" x14ac:dyDescent="0.2">
      <c r="A95" s="4">
        <v>43101</v>
      </c>
      <c r="B95" s="3">
        <f>+'IIP PIIE data'!B95</f>
        <v>375923276075.26898</v>
      </c>
      <c r="C95" s="3">
        <f>+'IIP PIIE data'!C95</f>
        <v>237604721572.58099</v>
      </c>
      <c r="D95" s="3">
        <f>+'IIP PIIE data'!D95</f>
        <v>453889109879.03198</v>
      </c>
      <c r="E95" s="3">
        <f>+'IIP PIIE data'!E95</f>
        <v>777275502083.33301</v>
      </c>
      <c r="F95" s="3">
        <f>+'IIP PIIE data'!F95</f>
        <v>267345768010.75299</v>
      </c>
      <c r="G95" s="3">
        <f>+'IIP PIIE data'!G95</f>
        <v>557478296572.58105</v>
      </c>
      <c r="H95" s="3">
        <f>+'IIP PIIE data'!H95</f>
        <v>186543341868.28</v>
      </c>
      <c r="I95" s="3">
        <f>+'IIP PIIE data'!I95</f>
        <v>219797203091.39801</v>
      </c>
      <c r="J95" s="3">
        <f>+'IIP PIIE data'!J95</f>
        <v>259728754099.46201</v>
      </c>
      <c r="K95" s="3">
        <f>+'IIP PIIE data'!K95</f>
        <v>178138888172.043</v>
      </c>
      <c r="L95" s="3">
        <f>+'IIP PIIE data'!L95</f>
        <v>397013770967.742</v>
      </c>
      <c r="M95" s="3">
        <f>+'IIP PIIE data'!M95</f>
        <v>293610903897.849</v>
      </c>
      <c r="N95" s="10">
        <f t="shared" si="1"/>
        <v>-75104704.301025391</v>
      </c>
    </row>
    <row r="96" spans="1:14" x14ac:dyDescent="0.2">
      <c r="A96" s="4">
        <v>43191</v>
      </c>
      <c r="B96" s="3">
        <f>+'IIP PIIE data'!B96</f>
        <v>379345291666.66699</v>
      </c>
      <c r="C96" s="3">
        <f>+'IIP PIIE data'!C96</f>
        <v>231052438104.83899</v>
      </c>
      <c r="D96" s="3">
        <f>+'IIP PIIE data'!D96</f>
        <v>456457764314.51599</v>
      </c>
      <c r="E96" s="3">
        <f>+'IIP PIIE data'!E96</f>
        <v>726891196303.76294</v>
      </c>
      <c r="F96" s="3">
        <f>+'IIP PIIE data'!F96</f>
        <v>268273780376.34399</v>
      </c>
      <c r="G96" s="3">
        <f>+'IIP PIIE data'!G96</f>
        <v>505771435685.48401</v>
      </c>
      <c r="H96" s="3">
        <f>+'IIP PIIE data'!H96</f>
        <v>188183980712.366</v>
      </c>
      <c r="I96" s="3">
        <f>+'IIP PIIE data'!I96</f>
        <v>221119764650.53799</v>
      </c>
      <c r="J96" s="3">
        <f>+'IIP PIIE data'!J96</f>
        <v>253448921706.98901</v>
      </c>
      <c r="K96" s="3">
        <f>+'IIP PIIE data'!K96</f>
        <v>181410948924.73099</v>
      </c>
      <c r="L96" s="3">
        <f>+'IIP PIIE data'!L96</f>
        <v>400308740322.58099</v>
      </c>
      <c r="M96" s="3">
        <f>+'IIP PIIE data'!M96</f>
        <v>341916476747.31201</v>
      </c>
      <c r="N96" s="10">
        <f t="shared" si="1"/>
        <v>8289657930.1080322</v>
      </c>
    </row>
    <row r="97" spans="1:14" x14ac:dyDescent="0.2">
      <c r="A97" s="4">
        <v>43282</v>
      </c>
      <c r="B97" s="3">
        <f>+'IIP PIIE data'!B97</f>
        <v>389730689650.53802</v>
      </c>
      <c r="C97" s="3">
        <f>+'IIP PIIE data'!C97</f>
        <v>237773671572.58099</v>
      </c>
      <c r="D97" s="3">
        <f>+'IIP PIIE data'!D97</f>
        <v>476877402217.742</v>
      </c>
      <c r="E97" s="3">
        <f>+'IIP PIIE data'!E97</f>
        <v>745699922513.44104</v>
      </c>
      <c r="F97" s="3">
        <f>+'IIP PIIE data'!F97</f>
        <v>280987291263.44098</v>
      </c>
      <c r="G97" s="3">
        <f>+'IIP PIIE data'!G97</f>
        <v>514941143346.77399</v>
      </c>
      <c r="H97" s="3">
        <f>+'IIP PIIE data'!H97</f>
        <v>195890110954.30099</v>
      </c>
      <c r="I97" s="3">
        <f>+'IIP PIIE data'!I97</f>
        <v>230758776747.31201</v>
      </c>
      <c r="J97" s="3">
        <f>+'IIP PIIE data'!J97</f>
        <v>258488205174.73099</v>
      </c>
      <c r="K97" s="3">
        <f>+'IIP PIIE data'!K97</f>
        <v>181313041666.66699</v>
      </c>
      <c r="L97" s="3">
        <f>+'IIP PIIE data'!L97</f>
        <v>402803813709.677</v>
      </c>
      <c r="M97" s="3">
        <f>+'IIP PIIE data'!M97</f>
        <v>357810128360.21503</v>
      </c>
      <c r="N97" s="10">
        <f t="shared" si="1"/>
        <v>5303346639.7838745</v>
      </c>
    </row>
    <row r="98" spans="1:14" x14ac:dyDescent="0.2">
      <c r="A98" s="4">
        <v>43374</v>
      </c>
      <c r="B98" s="3">
        <f>+'IIP PIIE data'!B98</f>
        <v>404462542607.52698</v>
      </c>
      <c r="C98" s="3">
        <f>+'IIP PIIE data'!C98</f>
        <v>236206168750</v>
      </c>
      <c r="D98" s="3">
        <f>+'IIP PIIE data'!D98</f>
        <v>464715423588.71002</v>
      </c>
      <c r="E98" s="3">
        <f>+'IIP PIIE data'!E98</f>
        <v>665426779099.46204</v>
      </c>
      <c r="F98" s="3">
        <f>+'IIP PIIE data'!F98</f>
        <v>260600360349.46201</v>
      </c>
      <c r="G98" s="3">
        <f>+'IIP PIIE data'!G98</f>
        <v>435773124395.16101</v>
      </c>
      <c r="H98" s="3">
        <f>+'IIP PIIE data'!H98</f>
        <v>204115066465.05399</v>
      </c>
      <c r="I98" s="3">
        <f>+'IIP PIIE data'!I98</f>
        <v>229653655510.75299</v>
      </c>
      <c r="J98" s="3">
        <f>+'IIP PIIE data'!J98</f>
        <v>252146119018.81699</v>
      </c>
      <c r="K98" s="3">
        <f>+'IIP PIIE data'!K98</f>
        <v>181349421236.55899</v>
      </c>
      <c r="L98" s="3">
        <f>+'IIP PIIE data'!L98</f>
        <v>403619875000</v>
      </c>
      <c r="M98" s="3">
        <f>+'IIP PIIE data'!M98</f>
        <v>433871690994.62402</v>
      </c>
      <c r="N98" s="10">
        <f t="shared" si="1"/>
        <v>8089900134.4089966</v>
      </c>
    </row>
    <row r="99" spans="1:14" x14ac:dyDescent="0.2">
      <c r="A99" s="4">
        <v>43466</v>
      </c>
      <c r="B99" s="3">
        <f>+'IIP PIIE data'!B99</f>
        <v>418295876075.26898</v>
      </c>
      <c r="C99" s="3">
        <f>+'IIP PIIE data'!C99</f>
        <v>235952721572.58099</v>
      </c>
      <c r="D99" s="3">
        <f>+'IIP PIIE data'!D99</f>
        <v>510985609879.03198</v>
      </c>
      <c r="E99" s="3">
        <f>+'IIP PIIE data'!E99</f>
        <v>695973302083.33301</v>
      </c>
      <c r="F99" s="3">
        <f>+'IIP PIIE data'!F99</f>
        <v>294812968010.75299</v>
      </c>
      <c r="G99" s="3">
        <f>+'IIP PIIE data'!G99</f>
        <v>468711596572.58099</v>
      </c>
      <c r="H99" s="3">
        <f>+'IIP PIIE data'!H99</f>
        <v>216172641868.28</v>
      </c>
      <c r="I99" s="3">
        <f>+'IIP PIIE data'!I99</f>
        <v>227261703091.39801</v>
      </c>
      <c r="J99" s="3">
        <f>+'IIP PIIE data'!J99</f>
        <v>246060254099.46201</v>
      </c>
      <c r="K99" s="3">
        <f>+'IIP PIIE data'!K99</f>
        <v>182571988172.043</v>
      </c>
      <c r="L99" s="3">
        <f>+'IIP PIIE data'!L99</f>
        <v>405513070967.742</v>
      </c>
      <c r="M99" s="3">
        <f>+'IIP PIIE data'!M99</f>
        <v>461367703897.849</v>
      </c>
      <c r="N99" s="10">
        <f t="shared" si="1"/>
        <v>4989095295.6989746</v>
      </c>
    </row>
    <row r="100" spans="1:14" x14ac:dyDescent="0.2">
      <c r="A100" s="4">
        <v>43556</v>
      </c>
      <c r="B100" s="3">
        <f>+'IIP PIIE data'!B100</f>
        <v>430071391666.66699</v>
      </c>
      <c r="C100" s="3">
        <f>+'IIP PIIE data'!C100</f>
        <v>234342438104.83899</v>
      </c>
      <c r="D100" s="3">
        <f>+'IIP PIIE data'!D100</f>
        <v>537619964314.51599</v>
      </c>
      <c r="E100" s="3">
        <f>+'IIP PIIE data'!E100</f>
        <v>704447296303.76294</v>
      </c>
      <c r="F100" s="3">
        <f>+'IIP PIIE data'!F100</f>
        <v>310795880376.34399</v>
      </c>
      <c r="G100" s="3">
        <f>+'IIP PIIE data'!G100</f>
        <v>466414335685.48401</v>
      </c>
      <c r="H100" s="3">
        <f>+'IIP PIIE data'!H100</f>
        <v>226824080712.366</v>
      </c>
      <c r="I100" s="3">
        <f>+'IIP PIIE data'!I100</f>
        <v>238032964650.53799</v>
      </c>
      <c r="J100" s="3">
        <f>+'IIP PIIE data'!J100</f>
        <v>253355221706.98901</v>
      </c>
      <c r="K100" s="3">
        <f>+'IIP PIIE data'!K100</f>
        <v>188717748924.73099</v>
      </c>
      <c r="L100" s="3">
        <f>+'IIP PIIE data'!L100</f>
        <v>403082040322.58099</v>
      </c>
      <c r="M100" s="3">
        <f>+'IIP PIIE data'!M100</f>
        <v>492953576747.31201</v>
      </c>
      <c r="N100" s="10">
        <f t="shared" si="1"/>
        <v>3667557930.1080322</v>
      </c>
    </row>
    <row r="101" spans="1:14" x14ac:dyDescent="0.2">
      <c r="A101" s="4">
        <v>43647</v>
      </c>
      <c r="B101" s="3">
        <f>+'IIP PIIE data'!B101</f>
        <v>432792889650.53802</v>
      </c>
      <c r="C101" s="3">
        <f>+'IIP PIIE data'!C101</f>
        <v>229765171572.58099</v>
      </c>
      <c r="D101" s="3">
        <f>+'IIP PIIE data'!D101</f>
        <v>549198702217.742</v>
      </c>
      <c r="E101" s="3">
        <f>+'IIP PIIE data'!E101</f>
        <v>691371722513.44104</v>
      </c>
      <c r="F101" s="3">
        <f>+'IIP PIIE data'!F101</f>
        <v>319026991263.44098</v>
      </c>
      <c r="G101" s="3">
        <f>+'IIP PIIE data'!G101</f>
        <v>451623543346.77399</v>
      </c>
      <c r="H101" s="3">
        <f>+'IIP PIIE data'!H101</f>
        <v>230171710954.30099</v>
      </c>
      <c r="I101" s="3">
        <f>+'IIP PIIE data'!I101</f>
        <v>239748176747.31201</v>
      </c>
      <c r="J101" s="3">
        <f>+'IIP PIIE data'!J101</f>
        <v>247836905174.73099</v>
      </c>
      <c r="K101" s="3">
        <f>+'IIP PIIE data'!K101</f>
        <v>187573541666.66699</v>
      </c>
      <c r="L101" s="3">
        <f>+'IIP PIIE data'!L101</f>
        <v>403124213709.677</v>
      </c>
      <c r="M101" s="3">
        <f>+'IIP PIIE data'!M101</f>
        <v>517261028360.21503</v>
      </c>
      <c r="N101" s="10">
        <f t="shared" si="1"/>
        <v>6981246639.7838745</v>
      </c>
    </row>
    <row r="102" spans="1:14" x14ac:dyDescent="0.2">
      <c r="A102" s="4">
        <v>43739</v>
      </c>
      <c r="B102" s="3">
        <f>+'IIP PIIE data'!B102</f>
        <v>455247742607.52698</v>
      </c>
      <c r="C102" s="3">
        <f>+'IIP PIIE data'!C102</f>
        <v>240625468750</v>
      </c>
      <c r="D102" s="3">
        <f>+'IIP PIIE data'!D102</f>
        <v>577584623588.70996</v>
      </c>
      <c r="E102" s="3">
        <f>+'IIP PIIE data'!E102</f>
        <v>740792179099.46204</v>
      </c>
      <c r="F102" s="3">
        <f>+'IIP PIIE data'!F102</f>
        <v>346912360349.46198</v>
      </c>
      <c r="G102" s="3">
        <f>+'IIP PIIE data'!G102</f>
        <v>495724324395.16101</v>
      </c>
      <c r="H102" s="3">
        <f>+'IIP PIIE data'!H102</f>
        <v>230672266465.05399</v>
      </c>
      <c r="I102" s="3">
        <f>+'IIP PIIE data'!I102</f>
        <v>245067855510.75299</v>
      </c>
      <c r="J102" s="3">
        <f>+'IIP PIIE data'!J102</f>
        <v>249640319018.81699</v>
      </c>
      <c r="K102" s="3">
        <f>+'IIP PIIE data'!K102</f>
        <v>193158121236.55899</v>
      </c>
      <c r="L102" s="3">
        <f>+'IIP PIIE data'!L102</f>
        <v>408741675000</v>
      </c>
      <c r="M102" s="3">
        <f>+'IIP PIIE data'!M102</f>
        <v>515446790994.62402</v>
      </c>
      <c r="N102" s="10">
        <f t="shared" si="1"/>
        <v>1191800134.4089355</v>
      </c>
    </row>
    <row r="103" spans="1:14" x14ac:dyDescent="0.2">
      <c r="A103" s="4">
        <v>43831</v>
      </c>
      <c r="B103" s="3">
        <f>+'IIP PIIE data'!B103</f>
        <v>453102476075.26898</v>
      </c>
      <c r="C103" s="3">
        <f>+'IIP PIIE data'!C103</f>
        <v>227033521572.58099</v>
      </c>
      <c r="D103" s="3">
        <f>+'IIP PIIE data'!D103</f>
        <v>532031209879.03198</v>
      </c>
      <c r="E103" s="3">
        <f>+'IIP PIIE data'!E103</f>
        <v>620165902083.33301</v>
      </c>
      <c r="F103" s="3">
        <f>+'IIP PIIE data'!F103</f>
        <v>307906668010.75299</v>
      </c>
      <c r="G103" s="3">
        <f>+'IIP PIIE data'!G103</f>
        <v>372253396572.58099</v>
      </c>
      <c r="H103" s="3">
        <f>+'IIP PIIE data'!H103</f>
        <v>224124541868.28</v>
      </c>
      <c r="I103" s="3">
        <f>+'IIP PIIE data'!I103</f>
        <v>247912503091.39801</v>
      </c>
      <c r="J103" s="3">
        <f>+'IIP PIIE data'!J103</f>
        <v>266076554099.46201</v>
      </c>
      <c r="K103" s="3">
        <f>+'IIP PIIE data'!K103</f>
        <v>207707788172.043</v>
      </c>
      <c r="L103" s="3">
        <f>+'IIP PIIE data'!L103</f>
        <v>400474570967.742</v>
      </c>
      <c r="M103" s="3">
        <f>+'IIP PIIE data'!M103</f>
        <v>583237503897.849</v>
      </c>
      <c r="N103" s="10">
        <f t="shared" si="1"/>
        <v>13540095295.698975</v>
      </c>
    </row>
    <row r="104" spans="1:14" x14ac:dyDescent="0.2">
      <c r="A104" s="4">
        <v>43922</v>
      </c>
      <c r="B104" s="3">
        <f>+'IIP PIIE data'!B104</f>
        <v>465906291666.66699</v>
      </c>
      <c r="C104" s="3">
        <f>+'IIP PIIE data'!C104</f>
        <v>231192238104.83899</v>
      </c>
      <c r="D104" s="3">
        <f>+'IIP PIIE data'!D104</f>
        <v>592708164314.51599</v>
      </c>
      <c r="E104" s="3">
        <f>+'IIP PIIE data'!E104</f>
        <v>699203696303.76294</v>
      </c>
      <c r="F104" s="3">
        <f>+'IIP PIIE data'!F104</f>
        <v>362748380376.34399</v>
      </c>
      <c r="G104" s="3">
        <f>+'IIP PIIE data'!G104</f>
        <v>437647235685.48401</v>
      </c>
      <c r="H104" s="3">
        <f>+'IIP PIIE data'!H104</f>
        <v>229959780712.366</v>
      </c>
      <c r="I104" s="3">
        <f>+'IIP PIIE data'!I104</f>
        <v>261556464650.53799</v>
      </c>
      <c r="J104" s="3">
        <f>+'IIP PIIE data'!J104</f>
        <v>248501121706.98901</v>
      </c>
      <c r="K104" s="3">
        <f>+'IIP PIIE data'!K104</f>
        <v>207181348924.73099</v>
      </c>
      <c r="L104" s="3">
        <f>+'IIP PIIE data'!L104</f>
        <v>410764440322.58099</v>
      </c>
      <c r="M104" s="3">
        <f>+'IIP PIIE data'!M104</f>
        <v>575543276747.31201</v>
      </c>
      <c r="N104" s="10">
        <f t="shared" si="1"/>
        <v>4759457930.1080322</v>
      </c>
    </row>
    <row r="105" spans="1:14" x14ac:dyDescent="0.2">
      <c r="A105" s="4">
        <v>44013</v>
      </c>
      <c r="B105" s="3">
        <f>+'IIP PIIE data'!B105</f>
        <v>485542289650.53802</v>
      </c>
      <c r="C105" s="3">
        <f>+'IIP PIIE data'!C105</f>
        <v>236785671572.58099</v>
      </c>
      <c r="D105" s="3">
        <f>+'IIP PIIE data'!D105</f>
        <v>631950702217.74194</v>
      </c>
      <c r="E105" s="3">
        <f>+'IIP PIIE data'!E105</f>
        <v>778755422513.44104</v>
      </c>
      <c r="F105" s="3">
        <f>+'IIP PIIE data'!F105</f>
        <v>399289691263.44098</v>
      </c>
      <c r="G105" s="3">
        <f>+'IIP PIIE data'!G105</f>
        <v>500969443346.77399</v>
      </c>
      <c r="H105" s="3">
        <f>+'IIP PIIE data'!H105</f>
        <v>232661010954.30099</v>
      </c>
      <c r="I105" s="3">
        <f>+'IIP PIIE data'!I105</f>
        <v>277785976747.31201</v>
      </c>
      <c r="J105" s="3">
        <f>+'IIP PIIE data'!J105</f>
        <v>251510705174.73099</v>
      </c>
      <c r="K105" s="3">
        <f>+'IIP PIIE data'!K105</f>
        <v>199880041666.66699</v>
      </c>
      <c r="L105" s="3">
        <f>+'IIP PIIE data'!L105</f>
        <v>420349213709.677</v>
      </c>
      <c r="M105" s="3">
        <f>+'IIP PIIE data'!M105</f>
        <v>572803528360.21497</v>
      </c>
      <c r="N105" s="10">
        <f t="shared" si="1"/>
        <v>1128246639.7839355</v>
      </c>
    </row>
    <row r="106" spans="1:14" x14ac:dyDescent="0.2">
      <c r="A106" s="4">
        <v>44105</v>
      </c>
      <c r="B106" s="3">
        <f>+'IIP PIIE data'!B106</f>
        <v>514646142607.52698</v>
      </c>
      <c r="C106" s="3">
        <f>+'IIP PIIE data'!C106</f>
        <v>259769468750</v>
      </c>
      <c r="D106" s="3">
        <f>+'IIP PIIE data'!D106</f>
        <v>707998823588.70996</v>
      </c>
      <c r="E106" s="3">
        <f>+'IIP PIIE data'!E106</f>
        <v>973874179099.46204</v>
      </c>
      <c r="F106" s="3">
        <f>+'IIP PIIE data'!F106</f>
        <v>462975060349.46198</v>
      </c>
      <c r="G106" s="3">
        <f>+'IIP PIIE data'!G106</f>
        <v>683714024395.16101</v>
      </c>
      <c r="H106" s="3">
        <f>+'IIP PIIE data'!H106</f>
        <v>245023766465.05399</v>
      </c>
      <c r="I106" s="3">
        <f>+'IIP PIIE data'!I106</f>
        <v>290160155510.75299</v>
      </c>
      <c r="J106" s="3">
        <f>+'IIP PIIE data'!J106</f>
        <v>267348819018.81699</v>
      </c>
      <c r="K106" s="3">
        <f>+'IIP PIIE data'!K106</f>
        <v>219022321236.55899</v>
      </c>
      <c r="L106" s="3">
        <f>+'IIP PIIE data'!L106</f>
        <v>443023675000</v>
      </c>
      <c r="M106" s="3">
        <f>+'IIP PIIE data'!M106</f>
        <v>484876990994.62402</v>
      </c>
      <c r="N106" s="10">
        <f t="shared" si="1"/>
        <v>-4525499865.5911255</v>
      </c>
    </row>
    <row r="107" spans="1:14" x14ac:dyDescent="0.2">
      <c r="A107" s="4">
        <v>44197</v>
      </c>
      <c r="B107" s="3">
        <f>+'IIP PIIE data'!B107</f>
        <v>524661276075.26898</v>
      </c>
      <c r="C107" s="3">
        <f>+'IIP PIIE data'!C107</f>
        <v>260810521572.58099</v>
      </c>
      <c r="D107" s="3">
        <f>+'IIP PIIE data'!D107</f>
        <v>739034009879.03198</v>
      </c>
      <c r="E107" s="3">
        <f>+'IIP PIIE data'!E107</f>
        <v>996901402083.33301</v>
      </c>
      <c r="F107" s="3">
        <f>+'IIP PIIE data'!F107</f>
        <v>502918868010.75299</v>
      </c>
      <c r="G107" s="3">
        <f>+'IIP PIIE data'!G107</f>
        <v>691299496572.58105</v>
      </c>
      <c r="H107" s="3">
        <f>+'IIP PIIE data'!H107</f>
        <v>236115141868.28</v>
      </c>
      <c r="I107" s="3">
        <f>+'IIP PIIE data'!I107</f>
        <v>305601903091.39801</v>
      </c>
      <c r="J107" s="3">
        <f>+'IIP PIIE data'!J107</f>
        <v>273703754099.46201</v>
      </c>
      <c r="K107" s="3">
        <f>+'IIP PIIE data'!K107</f>
        <v>217774788172.043</v>
      </c>
      <c r="L107" s="3">
        <f>+'IIP PIIE data'!L107</f>
        <v>446387570967.742</v>
      </c>
      <c r="M107" s="3">
        <f>+'IIP PIIE data'!M107</f>
        <v>507185703897.849</v>
      </c>
      <c r="N107" s="10">
        <f t="shared" si="1"/>
        <v>1114195295.6989746</v>
      </c>
    </row>
    <row r="108" spans="1:14" x14ac:dyDescent="0.2">
      <c r="A108" s="4">
        <v>44287</v>
      </c>
      <c r="B108" s="3">
        <f>+'IIP PIIE data'!B108</f>
        <v>555191991666.66699</v>
      </c>
      <c r="C108" s="3">
        <f>+'IIP PIIE data'!C108</f>
        <v>276244138104.83899</v>
      </c>
      <c r="D108" s="3">
        <f>+'IIP PIIE data'!D108</f>
        <v>786635364314.51599</v>
      </c>
      <c r="E108" s="3">
        <f>+'IIP PIIE data'!E108</f>
        <v>1051895396303.76</v>
      </c>
      <c r="F108" s="3">
        <f>+'IIP PIIE data'!F108</f>
        <v>548588680376.34399</v>
      </c>
      <c r="G108" s="3">
        <f>+'IIP PIIE data'!G108</f>
        <v>721479035685.48401</v>
      </c>
      <c r="H108" s="3">
        <f>+'IIP PIIE data'!H108</f>
        <v>238046680712.366</v>
      </c>
      <c r="I108" s="3">
        <f>+'IIP PIIE data'!I108</f>
        <v>330416364650.53802</v>
      </c>
      <c r="J108" s="3">
        <f>+'IIP PIIE data'!J108</f>
        <v>288235021706.98901</v>
      </c>
      <c r="K108" s="3">
        <f>+'IIP PIIE data'!K108</f>
        <v>226969048924.73099</v>
      </c>
      <c r="L108" s="3">
        <f>+'IIP PIIE data'!L108</f>
        <v>454116040322.58099</v>
      </c>
      <c r="M108" s="3">
        <f>+'IIP PIIE data'!M108</f>
        <v>528129876747.31201</v>
      </c>
      <c r="N108" s="10">
        <f t="shared" si="1"/>
        <v>939957930.11096191</v>
      </c>
    </row>
    <row r="109" spans="1:14" x14ac:dyDescent="0.2">
      <c r="A109" s="4">
        <v>44378</v>
      </c>
      <c r="B109" s="3">
        <f>+'IIP PIIE data'!B109</f>
        <v>574336489650.53796</v>
      </c>
      <c r="C109" s="3">
        <f>+'IIP PIIE data'!C109</f>
        <v>274462871572.58099</v>
      </c>
      <c r="D109" s="3">
        <f>+'IIP PIIE data'!D109</f>
        <v>793951102217.74194</v>
      </c>
      <c r="E109" s="3">
        <f>+'IIP PIIE data'!E109</f>
        <v>970232022513.44104</v>
      </c>
      <c r="F109" s="3">
        <f>+'IIP PIIE data'!F109</f>
        <v>555004091263.44104</v>
      </c>
      <c r="G109" s="3">
        <f>+'IIP PIIE data'!G109</f>
        <v>633816343346.77405</v>
      </c>
      <c r="H109" s="3">
        <f>+'IIP PIIE data'!H109</f>
        <v>238947010954.30099</v>
      </c>
      <c r="I109" s="3">
        <f>+'IIP PIIE data'!I109</f>
        <v>336415676747.31201</v>
      </c>
      <c r="J109" s="3">
        <f>+'IIP PIIE data'!J109</f>
        <v>291007305174.73102</v>
      </c>
      <c r="K109" s="3">
        <f>+'IIP PIIE data'!K109</f>
        <v>230640841666.66699</v>
      </c>
      <c r="L109" s="3">
        <f>+'IIP PIIE data'!L109</f>
        <v>463776413709.677</v>
      </c>
      <c r="M109" s="3">
        <f>+'IIP PIIE data'!M109</f>
        <v>640786728360.21497</v>
      </c>
      <c r="N109" s="10">
        <f t="shared" si="1"/>
        <v>6948846639.7840576</v>
      </c>
    </row>
    <row r="110" spans="1:14" x14ac:dyDescent="0.2">
      <c r="A110" s="4">
        <v>44470</v>
      </c>
      <c r="B110" s="3">
        <f>+'IIP PIIE data'!B110</f>
        <v>604319042607.52698</v>
      </c>
      <c r="C110" s="3">
        <f>+'IIP PIIE data'!C110</f>
        <v>279053068750</v>
      </c>
      <c r="D110" s="3">
        <f>+'IIP PIIE data'!D110</f>
        <v>835753623588.70996</v>
      </c>
      <c r="E110" s="3">
        <f>+'IIP PIIE data'!E110</f>
        <v>993563379099.46204</v>
      </c>
      <c r="F110" s="3">
        <f>+'IIP PIIE data'!F110</f>
        <v>591707860349.46204</v>
      </c>
      <c r="G110" s="3">
        <f>+'IIP PIIE data'!G110</f>
        <v>644243224395.16101</v>
      </c>
      <c r="H110" s="3">
        <f>+'IIP PIIE data'!H110</f>
        <v>244045766465.05399</v>
      </c>
      <c r="I110" s="3">
        <f>+'IIP PIIE data'!I110</f>
        <v>349320155510.75299</v>
      </c>
      <c r="J110" s="3">
        <f>+'IIP PIIE data'!J110</f>
        <v>293357519018.81702</v>
      </c>
      <c r="K110" s="3">
        <f>+'IIP PIIE data'!K110</f>
        <v>235849721236.55899</v>
      </c>
      <c r="L110" s="3">
        <f>+'IIP PIIE data'!L110</f>
        <v>463043975000</v>
      </c>
      <c r="M110" s="3">
        <f>+'IIP PIIE data'!M110</f>
        <v>682932390994.62402</v>
      </c>
      <c r="N110" s="10">
        <f t="shared" si="1"/>
        <v>5075600134.4088135</v>
      </c>
    </row>
    <row r="111" spans="1:14" x14ac:dyDescent="0.2">
      <c r="A111" s="4">
        <v>44562</v>
      </c>
      <c r="B111" s="3">
        <f>+'IIP PIIE data'!B111</f>
        <v>633657176075.26904</v>
      </c>
      <c r="C111" s="3">
        <f>+'IIP PIIE data'!C111</f>
        <v>280741621572.58099</v>
      </c>
      <c r="D111" s="3">
        <f>+'IIP PIIE data'!D111</f>
        <v>812516509879.03198</v>
      </c>
      <c r="E111" s="3">
        <f>+'IIP PIIE data'!E111</f>
        <v>943302702083.33301</v>
      </c>
      <c r="F111" s="3">
        <f>+'IIP PIIE data'!F111</f>
        <v>576680368010.75305</v>
      </c>
      <c r="G111" s="3">
        <f>+'IIP PIIE data'!G111</f>
        <v>582825196572.58105</v>
      </c>
      <c r="H111" s="3">
        <f>+'IIP PIIE data'!H111</f>
        <v>235836141868.28</v>
      </c>
      <c r="I111" s="3">
        <f>+'IIP PIIE data'!I111</f>
        <v>360477503091.39801</v>
      </c>
      <c r="J111" s="3">
        <f>+'IIP PIIE data'!J111</f>
        <v>299312454099.46198</v>
      </c>
      <c r="K111" s="3">
        <f>+'IIP PIIE data'!K111</f>
        <v>241583888172.043</v>
      </c>
      <c r="L111" s="3">
        <f>+'IIP PIIE data'!L111</f>
        <v>458070470967.742</v>
      </c>
      <c r="M111" s="3">
        <f>+'IIP PIIE data'!M111</f>
        <v>729398203897.849</v>
      </c>
      <c r="N111" s="10">
        <f t="shared" si="1"/>
        <v>8530195295.6988525</v>
      </c>
    </row>
    <row r="112" spans="1:14" x14ac:dyDescent="0.2">
      <c r="A112" s="4">
        <v>44652</v>
      </c>
      <c r="B112" s="3">
        <f>+'IIP PIIE data'!B112</f>
        <v>641606891666.66699</v>
      </c>
      <c r="C112" s="3">
        <f>+'IIP PIIE data'!C112</f>
        <v>263011538104.83899</v>
      </c>
      <c r="D112" s="3">
        <f>+'IIP PIIE data'!D112</f>
        <v>741643464314.51599</v>
      </c>
      <c r="E112" s="3">
        <f>+'IIP PIIE data'!E112</f>
        <v>802405996303.76294</v>
      </c>
      <c r="F112" s="3">
        <f>+'IIP PIIE data'!F112</f>
        <v>518898880376.34399</v>
      </c>
      <c r="G112" s="3">
        <f>+'IIP PIIE data'!G112</f>
        <v>447828435685.48401</v>
      </c>
      <c r="H112" s="3">
        <f>+'IIP PIIE data'!H112</f>
        <v>222744580712.366</v>
      </c>
      <c r="I112" s="3">
        <f>+'IIP PIIE data'!I112</f>
        <v>354577564650.53802</v>
      </c>
      <c r="J112" s="3">
        <f>+'IIP PIIE data'!J112</f>
        <v>299967921706.98901</v>
      </c>
      <c r="K112" s="3">
        <f>+'IIP PIIE data'!K112</f>
        <v>253832348924.73099</v>
      </c>
      <c r="L112" s="3">
        <f>+'IIP PIIE data'!L112</f>
        <v>438288440322.58099</v>
      </c>
      <c r="M112" s="3">
        <f>+'IIP PIIE data'!M112</f>
        <v>787024076747.31201</v>
      </c>
      <c r="N112" s="10">
        <f t="shared" si="1"/>
        <v>15232757930.108154</v>
      </c>
    </row>
    <row r="113" spans="1:14" x14ac:dyDescent="0.2">
      <c r="A113" s="4">
        <v>44743</v>
      </c>
      <c r="B113" s="3">
        <f>+'IIP PIIE data'!B113</f>
        <v>644655489650.53796</v>
      </c>
      <c r="C113" s="3">
        <f>+'IIP PIIE data'!C113</f>
        <v>248156371572.58099</v>
      </c>
      <c r="D113" s="3">
        <f>+'IIP PIIE data'!D113</f>
        <v>707165602217.74194</v>
      </c>
      <c r="E113" s="3">
        <f>+'IIP PIIE data'!E113</f>
        <v>722988922513.44104</v>
      </c>
      <c r="F113" s="3">
        <f>+'IIP PIIE data'!F113</f>
        <v>491896291263.44098</v>
      </c>
      <c r="G113" s="3">
        <f>+'IIP PIIE data'!G113</f>
        <v>380930843346.77399</v>
      </c>
      <c r="H113" s="3">
        <f>+'IIP PIIE data'!H113</f>
        <v>215269310954.30099</v>
      </c>
      <c r="I113" s="3">
        <f>+'IIP PIIE data'!I113</f>
        <v>342058076747.31201</v>
      </c>
      <c r="J113" s="3">
        <f>+'IIP PIIE data'!J113</f>
        <v>301266505174.73102</v>
      </c>
      <c r="K113" s="3">
        <f>+'IIP PIIE data'!K113</f>
        <v>248665041666.66699</v>
      </c>
      <c r="L113" s="3">
        <f>+'IIP PIIE data'!L113</f>
        <v>416570813709.677</v>
      </c>
      <c r="M113" s="3">
        <f>+'IIP PIIE data'!M113</f>
        <v>824012428360.21497</v>
      </c>
      <c r="N113" s="10">
        <f t="shared" si="1"/>
        <v>25835646639.784058</v>
      </c>
    </row>
    <row r="114" spans="1:14" x14ac:dyDescent="0.2">
      <c r="A114" s="4">
        <v>44835</v>
      </c>
      <c r="B114" s="3">
        <f>+'IIP PIIE data'!B114</f>
        <v>688401742607.52698</v>
      </c>
      <c r="C114" s="3">
        <f>+'IIP PIIE data'!C114</f>
        <v>276003268750</v>
      </c>
      <c r="D114" s="3">
        <f>+'IIP PIIE data'!D114</f>
        <v>739195923588.70996</v>
      </c>
      <c r="E114" s="3">
        <f>+'IIP PIIE data'!E114</f>
        <v>813369979099.46204</v>
      </c>
      <c r="F114" s="3">
        <f>+'IIP PIIE data'!F114</f>
        <v>518742860349.46198</v>
      </c>
      <c r="G114" s="3">
        <f>+'IIP PIIE data'!G114</f>
        <v>443680824395.16101</v>
      </c>
      <c r="H114" s="3">
        <f>+'IIP PIIE data'!H114</f>
        <v>220453066465.05399</v>
      </c>
      <c r="I114" s="3">
        <f>+'IIP PIIE data'!I114</f>
        <v>369689155510.75299</v>
      </c>
      <c r="J114" s="3">
        <f>+'IIP PIIE data'!J114</f>
        <v>294512619018.81702</v>
      </c>
      <c r="K114" s="3">
        <f>+'IIP PIIE data'!K114</f>
        <v>254020121236.55899</v>
      </c>
      <c r="L114" s="3">
        <f>+'IIP PIIE data'!L114</f>
        <v>423089275000</v>
      </c>
      <c r="M114" s="3">
        <f>+'IIP PIIE data'!M114</f>
        <v>798192790994.62402</v>
      </c>
      <c r="N114" s="10">
        <f t="shared" si="1"/>
        <v>3613400134.4088135</v>
      </c>
    </row>
    <row r="115" spans="1:14" x14ac:dyDescent="0.2">
      <c r="A115" s="4">
        <v>44927</v>
      </c>
      <c r="B115" s="3">
        <f>+'IIP PIIE data'!B115</f>
        <v>711330776075.26904</v>
      </c>
      <c r="C115" s="3">
        <f>+'IIP PIIE data'!C115</f>
        <v>278393821572.58099</v>
      </c>
      <c r="D115" s="3">
        <f>+'IIP PIIE data'!D115</f>
        <v>778418309879.03198</v>
      </c>
      <c r="E115" s="3">
        <f>+'IIP PIIE data'!E115</f>
        <v>852313402083.33301</v>
      </c>
      <c r="F115" s="3">
        <f>+'IIP PIIE data'!F115</f>
        <v>554788268010.75305</v>
      </c>
      <c r="G115" s="3">
        <f>+'IIP PIIE data'!G115</f>
        <v>489797296572.58099</v>
      </c>
      <c r="H115" s="3">
        <f>+'IIP PIIE data'!H115</f>
        <v>223630041868.28</v>
      </c>
      <c r="I115" s="3">
        <f>+'IIP PIIE data'!I115</f>
        <v>362516103091.39801</v>
      </c>
      <c r="J115" s="3">
        <f>+'IIP PIIE data'!J115</f>
        <v>291102054099.46198</v>
      </c>
      <c r="K115" s="3">
        <f>+'IIP PIIE data'!K115</f>
        <v>257394588172.043</v>
      </c>
      <c r="L115" s="3">
        <f>+'IIP PIIE data'!L115</f>
        <v>426329470967.742</v>
      </c>
      <c r="M115" s="3">
        <f>+'IIP PIIE data'!M115</f>
        <v>811003603897.849</v>
      </c>
      <c r="N115" s="10">
        <f t="shared" si="1"/>
        <v>8075195295.6988525</v>
      </c>
    </row>
    <row r="116" spans="1:14" x14ac:dyDescent="0.2">
      <c r="A116" s="4">
        <v>45017</v>
      </c>
      <c r="B116" s="3">
        <f>+'IIP PIIE data'!B116</f>
        <v>710518391666.66699</v>
      </c>
      <c r="C116" s="3">
        <f>+'IIP PIIE data'!C116</f>
        <v>282053938104.83899</v>
      </c>
      <c r="D116" s="3">
        <f>+'IIP PIIE data'!D116</f>
        <v>805095564314.51599</v>
      </c>
      <c r="E116" s="3">
        <f>+'IIP PIIE data'!E116</f>
        <v>897132196303.76294</v>
      </c>
      <c r="F116" s="3">
        <f>+'IIP PIIE data'!F116</f>
        <v>581158380376.34399</v>
      </c>
      <c r="G116" s="3">
        <f>+'IIP PIIE data'!G116</f>
        <v>517900135685.48401</v>
      </c>
      <c r="H116" s="3">
        <f>+'IIP PIIE data'!H116</f>
        <v>223937180712.366</v>
      </c>
      <c r="I116" s="3">
        <f>+'IIP PIIE data'!I116</f>
        <v>379232064650.53802</v>
      </c>
      <c r="J116" s="3">
        <f>+'IIP PIIE data'!J116</f>
        <v>290868821706.98901</v>
      </c>
      <c r="K116" s="3">
        <f>+'IIP PIIE data'!K116</f>
        <v>237079748924.73099</v>
      </c>
      <c r="L116" s="3">
        <f>+'IIP PIIE data'!L116</f>
        <v>421464040322.58099</v>
      </c>
      <c r="M116" s="3">
        <f>+'IIP PIIE data'!M116</f>
        <v>803188576747.31201</v>
      </c>
      <c r="N116" s="10">
        <f t="shared" si="1"/>
        <v>8492357930.1081543</v>
      </c>
    </row>
    <row r="117" spans="1:14" x14ac:dyDescent="0.2">
      <c r="A117" s="4">
        <v>45108</v>
      </c>
      <c r="B117" s="3">
        <f>+'IIP PIIE data'!B117</f>
        <v>715859889650.53796</v>
      </c>
      <c r="C117" s="3">
        <f>+'IIP PIIE data'!C117</f>
        <v>284545071572.58099</v>
      </c>
      <c r="D117" s="3">
        <f>+'IIP PIIE data'!D117</f>
        <v>798684502217.74194</v>
      </c>
      <c r="E117" s="3">
        <f>+'IIP PIIE data'!E117</f>
        <v>866751422513.44104</v>
      </c>
      <c r="F117" s="3">
        <f>+'IIP PIIE data'!F117</f>
        <v>576201691263.44104</v>
      </c>
      <c r="G117" s="3">
        <f>+'IIP PIIE data'!G117</f>
        <v>490341343346.77399</v>
      </c>
      <c r="H117" s="3">
        <f>+'IIP PIIE data'!H117</f>
        <v>222482810954.30099</v>
      </c>
      <c r="I117" s="3">
        <f>+'IIP PIIE data'!I117</f>
        <v>376410076747.31201</v>
      </c>
      <c r="J117" s="3">
        <f>+'IIP PIIE data'!J117</f>
        <v>280003805174.73102</v>
      </c>
      <c r="K117" s="3">
        <f>+'IIP PIIE data'!K117</f>
        <v>227810541666.66699</v>
      </c>
      <c r="L117" s="3">
        <f>+'IIP PIIE data'!L117</f>
        <v>413921913709.677</v>
      </c>
      <c r="M117" s="3">
        <f>+'IIP PIIE data'!M117</f>
        <v>818110928360.21497</v>
      </c>
      <c r="N117" s="10">
        <f t="shared" si="1"/>
        <v>11252146639.784058</v>
      </c>
    </row>
    <row r="118" spans="1:14" x14ac:dyDescent="0.2">
      <c r="A118" s="4">
        <v>45200</v>
      </c>
      <c r="B118" s="3">
        <f>+'IIP PIIE data'!B118</f>
        <v>736588242607.52698</v>
      </c>
      <c r="C118" s="3">
        <f>+'IIP PIIE data'!C118</f>
        <v>307054668750</v>
      </c>
      <c r="D118" s="3">
        <f>+'IIP PIIE data'!D118</f>
        <v>858125123588.70996</v>
      </c>
      <c r="E118" s="3">
        <f>+'IIP PIIE data'!E118</f>
        <v>952564479099.46204</v>
      </c>
      <c r="F118" s="3">
        <f>+'IIP PIIE data'!F118</f>
        <v>623554660349.46204</v>
      </c>
      <c r="G118" s="3">
        <f>+'IIP PIIE data'!G118</f>
        <v>563726724395.16101</v>
      </c>
      <c r="H118" s="3">
        <f>+'IIP PIIE data'!H118</f>
        <v>234570466465.05399</v>
      </c>
      <c r="I118" s="3">
        <f>+'IIP PIIE data'!I118</f>
        <v>388837755510.75299</v>
      </c>
      <c r="J118" s="3">
        <f>+'IIP PIIE data'!J118</f>
        <v>284109519018.81702</v>
      </c>
      <c r="K118" s="3">
        <f>+'IIP PIIE data'!K118</f>
        <v>232248021236.55899</v>
      </c>
      <c r="L118" s="3">
        <f>+'IIP PIIE data'!L118</f>
        <v>420073475000</v>
      </c>
      <c r="M118" s="3">
        <f>+'IIP PIIE data'!M118</f>
        <v>802813390994.62402</v>
      </c>
      <c r="N118" s="10">
        <f t="shared" si="1"/>
        <v>4215800134.4088135</v>
      </c>
    </row>
    <row r="119" spans="1:14" x14ac:dyDescent="0.2">
      <c r="A119" s="4">
        <v>45292</v>
      </c>
      <c r="B119" s="3">
        <f>+'IIP PIIE data'!B119</f>
        <v>735621076075.26904</v>
      </c>
      <c r="C119" s="3">
        <f>+'IIP PIIE data'!C119</f>
        <v>298864221572.58099</v>
      </c>
      <c r="D119" s="3">
        <f>+'IIP PIIE data'!D119</f>
        <v>906851109879.03198</v>
      </c>
      <c r="E119" s="3">
        <f>+'IIP PIIE data'!E119</f>
        <v>981908002083.33301</v>
      </c>
      <c r="F119" s="3">
        <f>+'IIP PIIE data'!F119</f>
        <v>667212168010.75305</v>
      </c>
      <c r="G119" s="3">
        <f>+'IIP PIIE data'!G119</f>
        <v>597834296572.58105</v>
      </c>
      <c r="H119" s="3">
        <f>+'IIP PIIE data'!H119</f>
        <v>239638941868.28</v>
      </c>
      <c r="I119" s="3">
        <f>+'IIP PIIE data'!I119</f>
        <v>384073703091.39801</v>
      </c>
      <c r="J119" s="3">
        <f>+'IIP PIIE data'!J119</f>
        <v>288483654099.46198</v>
      </c>
      <c r="K119" s="3">
        <f>+'IIP PIIE data'!K119</f>
        <v>229558088172.043</v>
      </c>
      <c r="L119" s="3">
        <f>+'IIP PIIE data'!L119</f>
        <v>419511470967.742</v>
      </c>
      <c r="M119" s="3">
        <f>+'IIP PIIE data'!M119</f>
        <v>830946103897.849</v>
      </c>
      <c r="N119" s="10">
        <f t="shared" si="1"/>
        <v>9190895295.6988525</v>
      </c>
    </row>
    <row r="120" spans="1:14" x14ac:dyDescent="0.2">
      <c r="A120" s="4">
        <v>45383</v>
      </c>
      <c r="B120" s="3">
        <f>+'IIP PIIE data'!B120</f>
        <v>746272691666.66699</v>
      </c>
      <c r="C120" s="3">
        <f>+'IIP PIIE data'!C120</f>
        <v>292827738104.83899</v>
      </c>
      <c r="D120" s="3">
        <f>+'IIP PIIE data'!D120</f>
        <v>931629664314.51599</v>
      </c>
      <c r="E120" s="3">
        <f>+'IIP PIIE data'!E120</f>
        <v>983230696303.76294</v>
      </c>
      <c r="F120" s="3">
        <f>+'IIP PIIE data'!F120</f>
        <v>691882080376.34399</v>
      </c>
      <c r="G120" s="3">
        <f>+'IIP PIIE data'!G120</f>
        <v>606428735685.48401</v>
      </c>
      <c r="H120" s="3">
        <f>+'IIP PIIE data'!H120</f>
        <v>239747580712.366</v>
      </c>
      <c r="I120" s="3">
        <f>+'IIP PIIE data'!I120</f>
        <v>376801964650.53802</v>
      </c>
      <c r="J120" s="3">
        <f>+'IIP PIIE data'!J120</f>
        <v>281024621706.98901</v>
      </c>
      <c r="K120" s="3">
        <f>+'IIP PIIE data'!K120</f>
        <v>227154548924.73099</v>
      </c>
      <c r="L120" s="3">
        <f>+'IIP PIIE data'!L120</f>
        <v>412220640322.58099</v>
      </c>
      <c r="M120" s="3">
        <f>+'IIP PIIE data'!M120</f>
        <v>857274176747.31201</v>
      </c>
      <c r="N120" s="10">
        <f t="shared" si="1"/>
        <v>10660457930.108154</v>
      </c>
    </row>
    <row r="121" spans="1:14" x14ac:dyDescent="0.2">
      <c r="A121" s="4">
        <v>45474</v>
      </c>
      <c r="B121" s="3">
        <f>+'IIP PIIE data'!B121</f>
        <v>776661289650.53796</v>
      </c>
      <c r="C121" s="3">
        <f>+'IIP PIIE data'!C121</f>
        <v>313252371572.58099</v>
      </c>
      <c r="D121" s="3">
        <f>+'IIP PIIE data'!D121</f>
        <v>996983702217.74194</v>
      </c>
      <c r="E121" s="3">
        <f>+'IIP PIIE data'!E121</f>
        <v>959579322513.44104</v>
      </c>
      <c r="F121" s="3">
        <f>+'IIP PIIE data'!F121</f>
        <v>739421791263.44104</v>
      </c>
      <c r="G121" s="3">
        <f>+'IIP PIIE data'!G121</f>
        <v>559302543346.77405</v>
      </c>
      <c r="H121" s="3">
        <f>+'IIP PIIE data'!H121</f>
        <v>257561910954.30099</v>
      </c>
      <c r="I121" s="3">
        <f>+'IIP PIIE data'!I121</f>
        <v>400276776747.31201</v>
      </c>
      <c r="J121" s="3">
        <f>+'IIP PIIE data'!J121</f>
        <v>291676705174.73102</v>
      </c>
      <c r="K121" s="3">
        <f>+'IIP PIIE data'!K121</f>
        <v>241217241666.66699</v>
      </c>
      <c r="L121" s="3">
        <f>+'IIP PIIE data'!L121</f>
        <v>419773913709.677</v>
      </c>
      <c r="M121" s="3">
        <f>+'IIP PIIE data'!M121</f>
        <v>970713928360.21497</v>
      </c>
      <c r="N121" s="10">
        <f t="shared" si="1"/>
        <v>332746639.78405762</v>
      </c>
    </row>
    <row r="122" spans="1:14" x14ac:dyDescent="0.2">
      <c r="A122" s="4">
        <v>45566</v>
      </c>
      <c r="B122" s="3">
        <f>+'IIP PIIE data'!B122</f>
        <v>761889942607.52698</v>
      </c>
      <c r="C122" s="3">
        <f>+'IIP PIIE data'!C122</f>
        <v>285955868750</v>
      </c>
      <c r="D122" s="3">
        <f>+'IIP PIIE data'!D122</f>
        <v>993990623588.70996</v>
      </c>
      <c r="E122" s="3">
        <f>+'IIP PIIE data'!E122</f>
        <v>833770579099.46204</v>
      </c>
      <c r="F122" s="3">
        <f>+'IIP PIIE data'!F122</f>
        <v>743246160349.46204</v>
      </c>
      <c r="G122" s="3">
        <f>+'IIP PIIE data'!G122</f>
        <v>449408724395.16101</v>
      </c>
      <c r="H122" s="3">
        <f>+'IIP PIIE data'!H122</f>
        <v>250744466465.05399</v>
      </c>
      <c r="I122" s="3">
        <f>+'IIP PIIE data'!I122</f>
        <v>384361855510.75299</v>
      </c>
      <c r="J122" s="3">
        <f>+'IIP PIIE data'!J122</f>
        <v>294234219018.81702</v>
      </c>
      <c r="K122" s="3">
        <f>+'IIP PIIE data'!K122</f>
        <v>231129721236.55899</v>
      </c>
      <c r="L122" s="3">
        <f>+'IIP PIIE data'!L122</f>
        <v>415529375000</v>
      </c>
      <c r="M122" s="3">
        <f>+'IIP PIIE data'!M122</f>
        <v>1099726290994.6201</v>
      </c>
      <c r="N122" s="10">
        <f t="shared" si="1"/>
        <v>15061700134.412598</v>
      </c>
    </row>
    <row r="123" spans="1:14" x14ac:dyDescent="0.2">
      <c r="A123" s="4">
        <v>45658</v>
      </c>
      <c r="B123" s="3">
        <f>+'IIP PIIE data'!B123</f>
        <v>778128676075.26904</v>
      </c>
      <c r="C123" s="3">
        <f>+'IIP PIIE data'!C123</f>
        <v>291382321572.58099</v>
      </c>
      <c r="D123" s="3">
        <f>+'IIP PIIE data'!D123</f>
        <v>1013412509879.03</v>
      </c>
      <c r="E123" s="3">
        <f>+'IIP PIIE data'!E123</f>
        <v>865143302083.33301</v>
      </c>
      <c r="F123" s="3">
        <f>+'IIP PIIE data'!F123</f>
        <v>750310468010.75305</v>
      </c>
      <c r="G123" s="3">
        <f>+'IIP PIIE data'!G123</f>
        <v>471653096572.58099</v>
      </c>
      <c r="H123" s="3">
        <f>+'IIP PIIE data'!H123</f>
        <v>263102041868.28</v>
      </c>
      <c r="I123" s="3">
        <f>+'IIP PIIE data'!I123</f>
        <v>393490203091.39801</v>
      </c>
      <c r="J123" s="3">
        <f>+'IIP PIIE data'!J123</f>
        <v>282156454099.46198</v>
      </c>
      <c r="K123" s="3">
        <f>+'IIP PIIE data'!K123</f>
        <v>229591388172.043</v>
      </c>
      <c r="L123" s="3">
        <f>+'IIP PIIE data'!L123</f>
        <v>409919570967.742</v>
      </c>
      <c r="M123" s="3">
        <f>+'IIP PIIE data'!M123</f>
        <v>1086275503897.85</v>
      </c>
      <c r="N123" s="10">
        <f t="shared" si="1"/>
        <v>11224695295.695923</v>
      </c>
    </row>
    <row r="124" spans="1:14" x14ac:dyDescent="0.2">
      <c r="A124" s="4">
        <v>45748</v>
      </c>
      <c r="B124" s="3">
        <f>+'IIP PIIE data'!B124</f>
        <v>804768591666.66699</v>
      </c>
      <c r="C124" s="3">
        <f>+'IIP PIIE data'!C124</f>
        <v>316949538104.83899</v>
      </c>
      <c r="D124" s="3">
        <f>+'IIP PIIE data'!D124</f>
        <v>1123929764314.52</v>
      </c>
      <c r="E124" s="3">
        <f>+'IIP PIIE data'!E124</f>
        <v>1048270196303.76</v>
      </c>
      <c r="F124" s="3">
        <f>+'IIP PIIE data'!F124</f>
        <v>843654080376.34399</v>
      </c>
      <c r="G124" s="3">
        <f>+'IIP PIIE data'!G124</f>
        <v>619089735685.48401</v>
      </c>
      <c r="H124" s="3">
        <f>+'IIP PIIE data'!H124</f>
        <v>280275680712.36603</v>
      </c>
      <c r="I124" s="3">
        <f>+'IIP PIIE data'!I124</f>
        <v>429180464650.53802</v>
      </c>
      <c r="J124" s="3">
        <f>+'IIP PIIE data'!J124</f>
        <v>301815121706.98901</v>
      </c>
      <c r="K124" s="3">
        <f>+'IIP PIIE data'!K124</f>
        <v>239632948924.73099</v>
      </c>
      <c r="L124" s="3">
        <f>+'IIP PIIE data'!L124</f>
        <v>410213140322.58099</v>
      </c>
      <c r="M124" s="3">
        <f>+'IIP PIIE data'!M124</f>
        <v>1034712376747.3101</v>
      </c>
      <c r="N124" s="10">
        <f t="shared" si="1"/>
        <v>1161557930.1171875</v>
      </c>
    </row>
    <row r="125" spans="1:14" x14ac:dyDescent="0.2">
      <c r="A125" s="4">
        <v>45839</v>
      </c>
      <c r="B125" s="3">
        <f>+'IIP PIIE data'!B125</f>
        <v>814479189650.53796</v>
      </c>
      <c r="C125" s="3">
        <f>+'IIP PIIE data'!C125</f>
        <v>314551771572.58099</v>
      </c>
      <c r="D125" s="3">
        <f>+'IIP PIIE data'!D125</f>
        <v>1213770302217.74</v>
      </c>
      <c r="E125" s="3">
        <f>+'IIP PIIE data'!E125</f>
        <v>1143293822513.4399</v>
      </c>
      <c r="F125" s="3">
        <f>+'IIP PIIE data'!F125</f>
        <v>925997291263.44104</v>
      </c>
      <c r="G125" s="3">
        <f>+'IIP PIIE data'!G125</f>
        <v>714241143346.77405</v>
      </c>
      <c r="H125" s="3">
        <f>+'IIP PIIE data'!H125</f>
        <v>287773010954.30103</v>
      </c>
      <c r="I125" s="3">
        <f>+'IIP PIIE data'!I125</f>
        <v>429052676747.31201</v>
      </c>
      <c r="J125" s="3">
        <f>+'IIP PIIE data'!J125</f>
        <v>307114205174.73102</v>
      </c>
      <c r="K125" s="3">
        <f>+'IIP PIIE data'!K125</f>
        <v>241380941666.66699</v>
      </c>
      <c r="L125" s="3">
        <f>+'IIP PIIE data'!L125</f>
        <v>421819713709.677</v>
      </c>
      <c r="M125" s="3">
        <f>+'IIP PIIE data'!M125</f>
        <v>1051957328360.22</v>
      </c>
      <c r="N125" s="10">
        <f t="shared" si="1"/>
        <v>5999546639.7780762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C285D-0910-46BC-977B-883FC1E6ECD7}">
  <dimension ref="A1:B264"/>
  <sheetViews>
    <sheetView tabSelected="1" topLeftCell="A273" workbookViewId="0">
      <selection sqref="A1:B264"/>
    </sheetView>
  </sheetViews>
  <sheetFormatPr baseColWidth="10" defaultColWidth="8.83203125" defaultRowHeight="15" x14ac:dyDescent="0.2"/>
  <cols>
    <col min="1" max="1" width="23.1640625" customWidth="1"/>
    <col min="2" max="2" width="21.83203125" customWidth="1"/>
  </cols>
  <sheetData>
    <row r="1" spans="1:2" ht="48" x14ac:dyDescent="0.2">
      <c r="A1" s="1" t="s">
        <v>0</v>
      </c>
      <c r="B1" s="1" t="s">
        <v>11</v>
      </c>
    </row>
    <row r="2" spans="1:2" x14ac:dyDescent="0.2">
      <c r="A2" s="2">
        <v>21916</v>
      </c>
      <c r="B2" s="3">
        <v>56640000000</v>
      </c>
    </row>
    <row r="3" spans="1:2" x14ac:dyDescent="0.2">
      <c r="A3" s="2">
        <v>22007</v>
      </c>
      <c r="B3" s="3">
        <v>61530000000</v>
      </c>
    </row>
    <row r="4" spans="1:2" x14ac:dyDescent="0.2">
      <c r="A4" s="2">
        <v>22098</v>
      </c>
      <c r="B4" s="3">
        <v>65440000000</v>
      </c>
    </row>
    <row r="5" spans="1:2" x14ac:dyDescent="0.2">
      <c r="A5" s="2">
        <v>22190</v>
      </c>
      <c r="B5" s="3">
        <v>67130000000</v>
      </c>
    </row>
    <row r="6" spans="1:2" x14ac:dyDescent="0.2">
      <c r="A6" s="2">
        <v>22282</v>
      </c>
      <c r="B6" s="3">
        <v>72930000000</v>
      </c>
    </row>
    <row r="7" spans="1:2" x14ac:dyDescent="0.2">
      <c r="A7" s="2">
        <v>22372</v>
      </c>
      <c r="B7" s="3">
        <v>74920000000</v>
      </c>
    </row>
    <row r="8" spans="1:2" x14ac:dyDescent="0.2">
      <c r="A8" s="2">
        <v>22463</v>
      </c>
      <c r="B8" s="3">
        <v>75530000000</v>
      </c>
    </row>
    <row r="9" spans="1:2" x14ac:dyDescent="0.2">
      <c r="A9" s="2">
        <v>22555</v>
      </c>
      <c r="B9" s="3">
        <v>79510000000</v>
      </c>
    </row>
    <row r="10" spans="1:2" x14ac:dyDescent="0.2">
      <c r="A10" s="2">
        <v>22647</v>
      </c>
      <c r="B10" s="3">
        <v>87110000000</v>
      </c>
    </row>
    <row r="11" spans="1:2" x14ac:dyDescent="0.2">
      <c r="A11" s="2">
        <v>22737</v>
      </c>
      <c r="B11" s="3">
        <v>89550000000</v>
      </c>
    </row>
    <row r="12" spans="1:2" x14ac:dyDescent="0.2">
      <c r="A12" s="2">
        <v>22828</v>
      </c>
      <c r="B12" s="3">
        <v>89420000000</v>
      </c>
    </row>
    <row r="13" spans="1:2" x14ac:dyDescent="0.2">
      <c r="A13" s="2">
        <v>22920</v>
      </c>
      <c r="B13" s="3">
        <v>101430000000</v>
      </c>
    </row>
    <row r="14" spans="1:2" x14ac:dyDescent="0.2">
      <c r="A14" s="2">
        <v>23012</v>
      </c>
      <c r="B14" s="3">
        <v>118030000000</v>
      </c>
    </row>
    <row r="15" spans="1:2" x14ac:dyDescent="0.2">
      <c r="A15" s="2">
        <v>23102</v>
      </c>
      <c r="B15" s="3">
        <v>121570000000</v>
      </c>
    </row>
    <row r="16" spans="1:2" x14ac:dyDescent="0.2">
      <c r="A16" s="2">
        <v>23193</v>
      </c>
      <c r="B16" s="3">
        <v>133280000000</v>
      </c>
    </row>
    <row r="17" spans="1:2" x14ac:dyDescent="0.2">
      <c r="A17" s="2">
        <v>23285</v>
      </c>
      <c r="B17" s="3">
        <v>148140000000</v>
      </c>
    </row>
    <row r="18" spans="1:2" x14ac:dyDescent="0.2">
      <c r="A18" s="2">
        <v>23377</v>
      </c>
      <c r="B18" s="3">
        <v>160740000000</v>
      </c>
    </row>
    <row r="19" spans="1:2" x14ac:dyDescent="0.2">
      <c r="A19" s="2">
        <v>23468</v>
      </c>
      <c r="B19" s="3">
        <v>178230000000</v>
      </c>
    </row>
    <row r="20" spans="1:2" x14ac:dyDescent="0.2">
      <c r="A20" s="2">
        <v>23559</v>
      </c>
      <c r="B20" s="3">
        <v>193490000000</v>
      </c>
    </row>
    <row r="21" spans="1:2" x14ac:dyDescent="0.2">
      <c r="A21" s="2">
        <v>23651</v>
      </c>
      <c r="B21" s="3">
        <v>211040000000</v>
      </c>
    </row>
    <row r="22" spans="1:2" x14ac:dyDescent="0.2">
      <c r="A22" s="2">
        <v>23743</v>
      </c>
      <c r="B22" s="3">
        <v>200380000000</v>
      </c>
    </row>
    <row r="23" spans="1:2" x14ac:dyDescent="0.2">
      <c r="A23" s="2">
        <v>23833</v>
      </c>
      <c r="B23" s="3">
        <v>204370000000</v>
      </c>
    </row>
    <row r="24" spans="1:2" x14ac:dyDescent="0.2">
      <c r="A24" s="2">
        <v>23924</v>
      </c>
      <c r="B24" s="3">
        <v>208180000000</v>
      </c>
    </row>
    <row r="25" spans="1:2" x14ac:dyDescent="0.2">
      <c r="A25" s="2">
        <v>24016</v>
      </c>
      <c r="B25" s="3">
        <v>223850000000</v>
      </c>
    </row>
    <row r="26" spans="1:2" x14ac:dyDescent="0.2">
      <c r="A26" s="2">
        <v>24108</v>
      </c>
      <c r="B26" s="3">
        <v>242460000000</v>
      </c>
    </row>
    <row r="27" spans="1:2" x14ac:dyDescent="0.2">
      <c r="A27" s="2">
        <v>24198</v>
      </c>
      <c r="B27" s="3">
        <v>267760000000</v>
      </c>
    </row>
    <row r="28" spans="1:2" x14ac:dyDescent="0.2">
      <c r="A28" s="2">
        <v>24289</v>
      </c>
      <c r="B28" s="3">
        <v>278910000000</v>
      </c>
    </row>
    <row r="29" spans="1:2" x14ac:dyDescent="0.2">
      <c r="A29" s="2">
        <v>24381</v>
      </c>
      <c r="B29" s="3">
        <v>284550000000</v>
      </c>
    </row>
    <row r="30" spans="1:2" x14ac:dyDescent="0.2">
      <c r="A30" s="2">
        <v>24473</v>
      </c>
      <c r="B30" s="3">
        <v>297440000000</v>
      </c>
    </row>
    <row r="31" spans="1:2" x14ac:dyDescent="0.2">
      <c r="A31" s="2">
        <v>24563</v>
      </c>
      <c r="B31" s="3">
        <v>323560000000</v>
      </c>
    </row>
    <row r="32" spans="1:2" x14ac:dyDescent="0.2">
      <c r="A32" s="2">
        <v>24654</v>
      </c>
      <c r="B32" s="3">
        <v>342720000000</v>
      </c>
    </row>
    <row r="33" spans="1:2" x14ac:dyDescent="0.2">
      <c r="A33" s="2">
        <v>24746</v>
      </c>
      <c r="B33" s="3">
        <v>360460000000</v>
      </c>
    </row>
    <row r="34" spans="1:2" x14ac:dyDescent="0.2">
      <c r="A34" s="2">
        <v>24838</v>
      </c>
      <c r="B34" s="3">
        <v>401860000000</v>
      </c>
    </row>
    <row r="35" spans="1:2" x14ac:dyDescent="0.2">
      <c r="A35" s="2">
        <v>24929</v>
      </c>
      <c r="B35" s="3">
        <v>424270000000</v>
      </c>
    </row>
    <row r="36" spans="1:2" x14ac:dyDescent="0.2">
      <c r="A36" s="2">
        <v>25020</v>
      </c>
      <c r="B36" s="3">
        <v>434230000000</v>
      </c>
    </row>
    <row r="37" spans="1:2" x14ac:dyDescent="0.2">
      <c r="A37" s="2">
        <v>25112</v>
      </c>
      <c r="B37" s="3">
        <v>445740000000</v>
      </c>
    </row>
    <row r="38" spans="1:2" x14ac:dyDescent="0.2">
      <c r="A38" s="2">
        <v>25204</v>
      </c>
      <c r="B38" s="3">
        <v>477310000000</v>
      </c>
    </row>
    <row r="39" spans="1:2" x14ac:dyDescent="0.2">
      <c r="A39" s="2">
        <v>25294</v>
      </c>
      <c r="B39" s="3">
        <v>528580000000</v>
      </c>
    </row>
    <row r="40" spans="1:2" x14ac:dyDescent="0.2">
      <c r="A40" s="2">
        <v>25385</v>
      </c>
      <c r="B40" s="3">
        <v>595940000000</v>
      </c>
    </row>
    <row r="41" spans="1:2" x14ac:dyDescent="0.2">
      <c r="A41" s="2">
        <v>25477</v>
      </c>
      <c r="B41" s="3">
        <v>629630000000</v>
      </c>
    </row>
    <row r="42" spans="1:2" x14ac:dyDescent="0.2">
      <c r="A42" s="2">
        <v>25569</v>
      </c>
      <c r="B42" s="3">
        <v>652900000000</v>
      </c>
    </row>
    <row r="43" spans="1:2" x14ac:dyDescent="0.2">
      <c r="A43" s="2">
        <v>25659</v>
      </c>
      <c r="B43" s="3">
        <v>662900000000</v>
      </c>
    </row>
    <row r="44" spans="1:2" x14ac:dyDescent="0.2">
      <c r="A44" s="2">
        <v>25750</v>
      </c>
      <c r="B44" s="3">
        <v>722900000000</v>
      </c>
    </row>
    <row r="45" spans="1:2" x14ac:dyDescent="0.2">
      <c r="A45" s="2">
        <v>25842</v>
      </c>
      <c r="B45" s="3">
        <v>782600000000</v>
      </c>
    </row>
    <row r="46" spans="1:2" x14ac:dyDescent="0.2">
      <c r="A46" s="2">
        <v>25934</v>
      </c>
      <c r="B46" s="3">
        <v>816700000000</v>
      </c>
    </row>
    <row r="47" spans="1:2" x14ac:dyDescent="0.2">
      <c r="A47" s="2">
        <v>26024</v>
      </c>
      <c r="B47" s="3">
        <v>855200000000</v>
      </c>
    </row>
    <row r="48" spans="1:2" x14ac:dyDescent="0.2">
      <c r="A48" s="2">
        <v>26115</v>
      </c>
      <c r="B48" s="3">
        <v>880100000000</v>
      </c>
    </row>
    <row r="49" spans="1:2" x14ac:dyDescent="0.2">
      <c r="A49" s="2">
        <v>26207</v>
      </c>
      <c r="B49" s="3">
        <v>921300000000</v>
      </c>
    </row>
    <row r="50" spans="1:2" x14ac:dyDescent="0.2">
      <c r="A50" s="2">
        <v>26299</v>
      </c>
      <c r="B50" s="3">
        <v>971200000000</v>
      </c>
    </row>
    <row r="51" spans="1:2" x14ac:dyDescent="0.2">
      <c r="A51" s="2">
        <v>26390</v>
      </c>
      <c r="B51" s="3">
        <v>1053800000000</v>
      </c>
    </row>
    <row r="52" spans="1:2" x14ac:dyDescent="0.2">
      <c r="A52" s="2">
        <v>26481</v>
      </c>
      <c r="B52" s="3">
        <v>1107700000000</v>
      </c>
    </row>
    <row r="53" spans="1:2" x14ac:dyDescent="0.2">
      <c r="A53" s="2">
        <v>26573</v>
      </c>
      <c r="B53" s="3">
        <v>1185400000000</v>
      </c>
    </row>
    <row r="54" spans="1:2" x14ac:dyDescent="0.2">
      <c r="A54" s="2">
        <v>26665</v>
      </c>
      <c r="B54" s="3">
        <v>1254100000000</v>
      </c>
    </row>
    <row r="55" spans="1:2" x14ac:dyDescent="0.2">
      <c r="A55" s="2">
        <v>26755</v>
      </c>
      <c r="B55" s="3">
        <v>1329900000000</v>
      </c>
    </row>
    <row r="56" spans="1:2" x14ac:dyDescent="0.2">
      <c r="A56" s="2">
        <v>26846</v>
      </c>
      <c r="B56" s="3">
        <v>1467100000000</v>
      </c>
    </row>
    <row r="57" spans="1:2" x14ac:dyDescent="0.2">
      <c r="A57" s="2">
        <v>26938</v>
      </c>
      <c r="B57" s="3">
        <v>1552400000000</v>
      </c>
    </row>
    <row r="58" spans="1:2" x14ac:dyDescent="0.2">
      <c r="A58" s="2">
        <v>27030</v>
      </c>
      <c r="B58" s="3">
        <v>1864500000000</v>
      </c>
    </row>
    <row r="59" spans="1:2" x14ac:dyDescent="0.2">
      <c r="A59" s="2">
        <v>27120</v>
      </c>
      <c r="B59" s="3">
        <v>1907000000000</v>
      </c>
    </row>
    <row r="60" spans="1:2" x14ac:dyDescent="0.2">
      <c r="A60" s="2">
        <v>27211</v>
      </c>
      <c r="B60" s="3">
        <v>2020700000000</v>
      </c>
    </row>
    <row r="61" spans="1:2" x14ac:dyDescent="0.2">
      <c r="A61" s="2">
        <v>27303</v>
      </c>
      <c r="B61" s="3">
        <v>2241000000000</v>
      </c>
    </row>
    <row r="62" spans="1:2" x14ac:dyDescent="0.2">
      <c r="A62" s="2">
        <v>27395</v>
      </c>
      <c r="B62" s="3">
        <v>2408400000000</v>
      </c>
    </row>
    <row r="63" spans="1:2" x14ac:dyDescent="0.2">
      <c r="A63" s="2">
        <v>27485</v>
      </c>
      <c r="B63" s="3">
        <v>2622300000000</v>
      </c>
    </row>
    <row r="64" spans="1:2" x14ac:dyDescent="0.2">
      <c r="A64" s="2">
        <v>27576</v>
      </c>
      <c r="B64" s="3">
        <v>2735700000000</v>
      </c>
    </row>
    <row r="65" spans="1:2" x14ac:dyDescent="0.2">
      <c r="A65" s="2">
        <v>27668</v>
      </c>
      <c r="B65" s="3">
        <v>2942600000000</v>
      </c>
    </row>
    <row r="66" spans="1:2" x14ac:dyDescent="0.2">
      <c r="A66" s="2">
        <v>27760</v>
      </c>
      <c r="B66" s="3">
        <v>3326600000000</v>
      </c>
    </row>
    <row r="67" spans="1:2" x14ac:dyDescent="0.2">
      <c r="A67" s="2">
        <v>27851</v>
      </c>
      <c r="B67" s="3">
        <v>3636700000000</v>
      </c>
    </row>
    <row r="68" spans="1:2" x14ac:dyDescent="0.2">
      <c r="A68" s="2">
        <v>27942</v>
      </c>
      <c r="B68" s="3">
        <v>3793500000000</v>
      </c>
    </row>
    <row r="69" spans="1:2" x14ac:dyDescent="0.2">
      <c r="A69" s="2">
        <v>28034</v>
      </c>
      <c r="B69" s="3">
        <v>3942800000000</v>
      </c>
    </row>
    <row r="70" spans="1:2" x14ac:dyDescent="0.2">
      <c r="A70" s="2">
        <v>28126</v>
      </c>
      <c r="B70" s="3">
        <v>4216600000000</v>
      </c>
    </row>
    <row r="71" spans="1:2" x14ac:dyDescent="0.2">
      <c r="A71" s="2">
        <v>28216</v>
      </c>
      <c r="B71" s="3">
        <v>4504100000000</v>
      </c>
    </row>
    <row r="72" spans="1:2" x14ac:dyDescent="0.2">
      <c r="A72" s="2">
        <v>28307</v>
      </c>
      <c r="B72" s="3">
        <v>4874700000000</v>
      </c>
    </row>
    <row r="73" spans="1:2" x14ac:dyDescent="0.2">
      <c r="A73" s="2">
        <v>28399</v>
      </c>
      <c r="B73" s="3">
        <v>5311900000000</v>
      </c>
    </row>
    <row r="74" spans="1:2" x14ac:dyDescent="0.2">
      <c r="A74" s="2">
        <v>28491</v>
      </c>
      <c r="B74" s="3">
        <v>5645900000000</v>
      </c>
    </row>
    <row r="75" spans="1:2" x14ac:dyDescent="0.2">
      <c r="A75" s="2">
        <v>28581</v>
      </c>
      <c r="B75" s="3">
        <v>6100000000000</v>
      </c>
    </row>
    <row r="76" spans="1:2" x14ac:dyDescent="0.2">
      <c r="A76" s="2">
        <v>28672</v>
      </c>
      <c r="B76" s="3">
        <v>6644000000000</v>
      </c>
    </row>
    <row r="77" spans="1:2" x14ac:dyDescent="0.2">
      <c r="A77" s="2">
        <v>28764</v>
      </c>
      <c r="B77" s="3">
        <v>7177300000000</v>
      </c>
    </row>
    <row r="78" spans="1:2" x14ac:dyDescent="0.2">
      <c r="A78" s="2">
        <v>28856</v>
      </c>
      <c r="B78" s="3">
        <v>7654100000000</v>
      </c>
    </row>
    <row r="79" spans="1:2" x14ac:dyDescent="0.2">
      <c r="A79" s="2">
        <v>28946</v>
      </c>
      <c r="B79" s="3">
        <v>8008000000000</v>
      </c>
    </row>
    <row r="80" spans="1:2" x14ac:dyDescent="0.2">
      <c r="A80" s="2">
        <v>29037</v>
      </c>
      <c r="B80" s="3">
        <v>8442100000000</v>
      </c>
    </row>
    <row r="81" spans="1:2" x14ac:dyDescent="0.2">
      <c r="A81" s="2">
        <v>29129</v>
      </c>
      <c r="B81" s="3">
        <v>8848400000000</v>
      </c>
    </row>
    <row r="82" spans="1:2" x14ac:dyDescent="0.2">
      <c r="A82" s="2">
        <v>29221</v>
      </c>
      <c r="B82" s="3">
        <v>9327200000000</v>
      </c>
    </row>
    <row r="83" spans="1:2" x14ac:dyDescent="0.2">
      <c r="A83" s="2">
        <v>29312</v>
      </c>
      <c r="B83" s="3">
        <v>9797000000000</v>
      </c>
    </row>
    <row r="84" spans="1:2" x14ac:dyDescent="0.2">
      <c r="A84" s="2">
        <v>29403</v>
      </c>
      <c r="B84" s="3">
        <v>10367600000000</v>
      </c>
    </row>
    <row r="85" spans="1:2" x14ac:dyDescent="0.2">
      <c r="A85" s="2">
        <v>29495</v>
      </c>
      <c r="B85" s="3">
        <v>10931600000000</v>
      </c>
    </row>
    <row r="86" spans="1:2" x14ac:dyDescent="0.2">
      <c r="A86" s="2">
        <v>29587</v>
      </c>
      <c r="B86" s="3">
        <v>11525900000000</v>
      </c>
    </row>
    <row r="87" spans="1:2" x14ac:dyDescent="0.2">
      <c r="A87" s="2">
        <v>29677</v>
      </c>
      <c r="B87" s="3">
        <v>12413400000000</v>
      </c>
    </row>
    <row r="88" spans="1:2" x14ac:dyDescent="0.2">
      <c r="A88" s="2">
        <v>29768</v>
      </c>
      <c r="B88" s="3">
        <v>13024400000000</v>
      </c>
    </row>
    <row r="89" spans="1:2" x14ac:dyDescent="0.2">
      <c r="A89" s="2">
        <v>29860</v>
      </c>
      <c r="B89" s="3">
        <v>13628000000000</v>
      </c>
    </row>
    <row r="90" spans="1:2" x14ac:dyDescent="0.2">
      <c r="A90" s="2">
        <v>29952</v>
      </c>
      <c r="B90" s="3">
        <v>13803800000000</v>
      </c>
    </row>
    <row r="91" spans="1:2" x14ac:dyDescent="0.2">
      <c r="A91" s="2">
        <v>30042</v>
      </c>
      <c r="B91" s="3">
        <v>14414100000000</v>
      </c>
    </row>
    <row r="92" spans="1:2" x14ac:dyDescent="0.2">
      <c r="A92" s="2">
        <v>30133</v>
      </c>
      <c r="B92" s="3">
        <v>14802800000000</v>
      </c>
    </row>
    <row r="93" spans="1:2" x14ac:dyDescent="0.2">
      <c r="A93" s="2">
        <v>30225</v>
      </c>
      <c r="B93" s="3">
        <v>15408500000000</v>
      </c>
    </row>
    <row r="94" spans="1:2" x14ac:dyDescent="0.2">
      <c r="A94" s="2">
        <v>30317</v>
      </c>
      <c r="B94" s="3">
        <v>16576000000000</v>
      </c>
    </row>
    <row r="95" spans="1:2" x14ac:dyDescent="0.2">
      <c r="A95" s="2">
        <v>30407</v>
      </c>
      <c r="B95" s="3">
        <v>16969700000000</v>
      </c>
    </row>
    <row r="96" spans="1:2" x14ac:dyDescent="0.2">
      <c r="A96" s="2">
        <v>30498</v>
      </c>
      <c r="B96" s="3">
        <v>17806200000000</v>
      </c>
    </row>
    <row r="97" spans="1:2" x14ac:dyDescent="0.2">
      <c r="A97" s="2">
        <v>30590</v>
      </c>
      <c r="B97" s="3">
        <v>18171500000000</v>
      </c>
    </row>
    <row r="98" spans="1:2" x14ac:dyDescent="0.2">
      <c r="A98" s="2">
        <v>30682</v>
      </c>
      <c r="B98" s="3">
        <v>19057100000000</v>
      </c>
    </row>
    <row r="99" spans="1:2" x14ac:dyDescent="0.2">
      <c r="A99" s="2">
        <v>30773</v>
      </c>
      <c r="B99" s="3">
        <v>19742200000000</v>
      </c>
    </row>
    <row r="100" spans="1:2" x14ac:dyDescent="0.2">
      <c r="A100" s="2">
        <v>30864</v>
      </c>
      <c r="B100" s="3">
        <v>20749100000000</v>
      </c>
    </row>
    <row r="101" spans="1:2" x14ac:dyDescent="0.2">
      <c r="A101" s="2">
        <v>30956</v>
      </c>
      <c r="B101" s="3">
        <v>20847400000000</v>
      </c>
    </row>
    <row r="102" spans="1:2" x14ac:dyDescent="0.2">
      <c r="A102" s="2">
        <v>31048</v>
      </c>
      <c r="B102" s="3">
        <v>21174400000000</v>
      </c>
    </row>
    <row r="103" spans="1:2" x14ac:dyDescent="0.2">
      <c r="A103" s="2">
        <v>31138</v>
      </c>
      <c r="B103" s="3">
        <v>22144400000000</v>
      </c>
    </row>
    <row r="104" spans="1:2" x14ac:dyDescent="0.2">
      <c r="A104" s="2">
        <v>31229</v>
      </c>
      <c r="B104" s="3">
        <v>23184600000000</v>
      </c>
    </row>
    <row r="105" spans="1:2" x14ac:dyDescent="0.2">
      <c r="A105" s="2">
        <v>31321</v>
      </c>
      <c r="B105" s="3">
        <v>23773600000000</v>
      </c>
    </row>
    <row r="106" spans="1:2" x14ac:dyDescent="0.2">
      <c r="A106" s="2">
        <v>31413</v>
      </c>
      <c r="B106" s="3">
        <v>24822000000000</v>
      </c>
    </row>
    <row r="107" spans="1:2" x14ac:dyDescent="0.2">
      <c r="A107" s="2">
        <v>31503</v>
      </c>
      <c r="B107" s="3">
        <v>25660800000000</v>
      </c>
    </row>
    <row r="108" spans="1:2" x14ac:dyDescent="0.2">
      <c r="A108" s="2">
        <v>31594</v>
      </c>
      <c r="B108" s="3">
        <v>27170400000000</v>
      </c>
    </row>
    <row r="109" spans="1:2" x14ac:dyDescent="0.2">
      <c r="A109" s="2">
        <v>31686</v>
      </c>
      <c r="B109" s="3">
        <v>28091400000000</v>
      </c>
    </row>
    <row r="110" spans="1:2" x14ac:dyDescent="0.2">
      <c r="A110" s="2">
        <v>31778</v>
      </c>
      <c r="B110" s="3">
        <v>28984400000000</v>
      </c>
    </row>
    <row r="111" spans="1:2" x14ac:dyDescent="0.2">
      <c r="A111" s="2">
        <v>31868</v>
      </c>
      <c r="B111" s="3">
        <v>30739000000000</v>
      </c>
    </row>
    <row r="112" spans="1:2" x14ac:dyDescent="0.2">
      <c r="A112" s="2">
        <v>31959</v>
      </c>
      <c r="B112" s="3">
        <v>31854400000000</v>
      </c>
    </row>
    <row r="113" spans="1:2" x14ac:dyDescent="0.2">
      <c r="A113" s="2">
        <v>32051</v>
      </c>
      <c r="B113" s="3">
        <v>33650300000000</v>
      </c>
    </row>
    <row r="114" spans="1:2" x14ac:dyDescent="0.2">
      <c r="A114" s="2">
        <v>32143</v>
      </c>
      <c r="B114" s="3">
        <v>36001300000000</v>
      </c>
    </row>
    <row r="115" spans="1:2" x14ac:dyDescent="0.2">
      <c r="A115" s="2">
        <v>32234</v>
      </c>
      <c r="B115" s="3">
        <v>36240500000000</v>
      </c>
    </row>
    <row r="116" spans="1:2" x14ac:dyDescent="0.2">
      <c r="A116" s="2">
        <v>32325</v>
      </c>
      <c r="B116" s="3">
        <v>38016300000000</v>
      </c>
    </row>
    <row r="117" spans="1:2" x14ac:dyDescent="0.2">
      <c r="A117" s="2">
        <v>32417</v>
      </c>
      <c r="B117" s="3">
        <v>40042300000000</v>
      </c>
    </row>
    <row r="118" spans="1:2" x14ac:dyDescent="0.2">
      <c r="A118" s="2">
        <v>32509</v>
      </c>
      <c r="B118" s="3">
        <v>40449900000000</v>
      </c>
    </row>
    <row r="119" spans="1:2" x14ac:dyDescent="0.2">
      <c r="A119" s="2">
        <v>32599</v>
      </c>
      <c r="B119" s="3">
        <v>41412700000000</v>
      </c>
    </row>
    <row r="120" spans="1:2" x14ac:dyDescent="0.2">
      <c r="A120" s="2">
        <v>32690</v>
      </c>
      <c r="B120" s="3">
        <v>42898200000000</v>
      </c>
    </row>
    <row r="121" spans="1:2" x14ac:dyDescent="0.2">
      <c r="A121" s="2">
        <v>32782</v>
      </c>
      <c r="B121" s="3">
        <v>45947700000000</v>
      </c>
    </row>
    <row r="122" spans="1:2" x14ac:dyDescent="0.2">
      <c r="A122" s="2">
        <v>32874</v>
      </c>
      <c r="B122" s="3">
        <v>48114900000000</v>
      </c>
    </row>
    <row r="123" spans="1:2" x14ac:dyDescent="0.2">
      <c r="A123" s="2">
        <v>32964</v>
      </c>
      <c r="B123" s="3">
        <v>50266900000000</v>
      </c>
    </row>
    <row r="124" spans="1:2" x14ac:dyDescent="0.2">
      <c r="A124" s="2">
        <v>33055</v>
      </c>
      <c r="B124" s="3">
        <v>53343100000000</v>
      </c>
    </row>
    <row r="125" spans="1:2" x14ac:dyDescent="0.2">
      <c r="A125" s="2">
        <v>33147</v>
      </c>
      <c r="B125" s="3">
        <v>54987800000000</v>
      </c>
    </row>
    <row r="126" spans="1:2" x14ac:dyDescent="0.2">
      <c r="A126" s="2">
        <v>33239</v>
      </c>
      <c r="B126" s="3">
        <v>58488800000000</v>
      </c>
    </row>
    <row r="127" spans="1:2" x14ac:dyDescent="0.2">
      <c r="A127" s="2">
        <v>33329</v>
      </c>
      <c r="B127" s="3">
        <v>60972100000000</v>
      </c>
    </row>
    <row r="128" spans="1:2" x14ac:dyDescent="0.2">
      <c r="A128" s="2">
        <v>33420</v>
      </c>
      <c r="B128" s="3">
        <v>63709200000000</v>
      </c>
    </row>
    <row r="129" spans="1:2" x14ac:dyDescent="0.2">
      <c r="A129" s="2">
        <v>33512</v>
      </c>
      <c r="B129" s="3">
        <v>66794900000000</v>
      </c>
    </row>
    <row r="130" spans="1:2" x14ac:dyDescent="0.2">
      <c r="A130" s="2">
        <v>33604</v>
      </c>
      <c r="B130" s="3">
        <v>68633700000000</v>
      </c>
    </row>
    <row r="131" spans="1:2" x14ac:dyDescent="0.2">
      <c r="A131" s="2">
        <v>33695</v>
      </c>
      <c r="B131" s="3">
        <v>71174100000000</v>
      </c>
    </row>
    <row r="132" spans="1:2" x14ac:dyDescent="0.2">
      <c r="A132" s="2">
        <v>33786</v>
      </c>
      <c r="B132" s="3">
        <v>72366400000000</v>
      </c>
    </row>
    <row r="133" spans="1:2" x14ac:dyDescent="0.2">
      <c r="A133" s="2">
        <v>33878</v>
      </c>
      <c r="B133" s="3">
        <v>74263300000000</v>
      </c>
    </row>
    <row r="134" spans="1:2" x14ac:dyDescent="0.2">
      <c r="A134" s="2">
        <v>33970</v>
      </c>
      <c r="B134" s="3">
        <v>76878400000000</v>
      </c>
    </row>
    <row r="135" spans="1:2" x14ac:dyDescent="0.2">
      <c r="A135" s="2">
        <v>34060</v>
      </c>
      <c r="B135" s="3">
        <v>80415100000000</v>
      </c>
    </row>
    <row r="136" spans="1:2" x14ac:dyDescent="0.2">
      <c r="A136" s="2">
        <v>34151</v>
      </c>
      <c r="B136" s="3">
        <v>82800600000000</v>
      </c>
    </row>
    <row r="137" spans="1:2" x14ac:dyDescent="0.2">
      <c r="A137" s="2">
        <v>34243</v>
      </c>
      <c r="B137" s="3">
        <v>85553700000000</v>
      </c>
    </row>
    <row r="138" spans="1:2" x14ac:dyDescent="0.2">
      <c r="A138" s="2">
        <v>34335</v>
      </c>
      <c r="B138" s="3">
        <v>90883700000000</v>
      </c>
    </row>
    <row r="139" spans="1:2" x14ac:dyDescent="0.2">
      <c r="A139" s="2">
        <v>34425</v>
      </c>
      <c r="B139" s="3">
        <v>94066300000000</v>
      </c>
    </row>
    <row r="140" spans="1:2" x14ac:dyDescent="0.2">
      <c r="A140" s="2">
        <v>34516</v>
      </c>
      <c r="B140" s="3">
        <v>97731300000000</v>
      </c>
    </row>
    <row r="141" spans="1:2" x14ac:dyDescent="0.2">
      <c r="A141" s="2">
        <v>34608</v>
      </c>
      <c r="B141" s="3">
        <v>102315300000000</v>
      </c>
    </row>
    <row r="142" spans="1:2" x14ac:dyDescent="0.2">
      <c r="A142" s="2">
        <v>34700</v>
      </c>
      <c r="B142" s="3">
        <v>106647400000000</v>
      </c>
    </row>
    <row r="143" spans="1:2" x14ac:dyDescent="0.2">
      <c r="A143" s="2">
        <v>34790</v>
      </c>
      <c r="B143" s="3">
        <v>111663800000000</v>
      </c>
    </row>
    <row r="144" spans="1:2" x14ac:dyDescent="0.2">
      <c r="A144" s="2">
        <v>34881</v>
      </c>
      <c r="B144" s="3">
        <v>116324600000000</v>
      </c>
    </row>
    <row r="145" spans="1:2" x14ac:dyDescent="0.2">
      <c r="A145" s="2">
        <v>34973</v>
      </c>
      <c r="B145" s="3">
        <v>117551300000000</v>
      </c>
    </row>
    <row r="146" spans="1:2" x14ac:dyDescent="0.2">
      <c r="A146" s="2">
        <v>35065</v>
      </c>
      <c r="B146" s="3">
        <v>122197900000000</v>
      </c>
    </row>
    <row r="147" spans="1:2" x14ac:dyDescent="0.2">
      <c r="A147" s="2">
        <v>35156</v>
      </c>
      <c r="B147" s="3">
        <v>125187100000000</v>
      </c>
    </row>
    <row r="148" spans="1:2" x14ac:dyDescent="0.2">
      <c r="A148" s="2">
        <v>35247</v>
      </c>
      <c r="B148" s="3">
        <v>128777500000000</v>
      </c>
    </row>
    <row r="149" spans="1:2" x14ac:dyDescent="0.2">
      <c r="A149" s="2">
        <v>35339</v>
      </c>
      <c r="B149" s="3">
        <v>131605800000000</v>
      </c>
    </row>
    <row r="150" spans="1:2" x14ac:dyDescent="0.2">
      <c r="A150" s="2">
        <v>35431</v>
      </c>
      <c r="B150" s="3">
        <v>132944000000000</v>
      </c>
    </row>
    <row r="151" spans="1:2" x14ac:dyDescent="0.2">
      <c r="A151" s="2">
        <v>35521</v>
      </c>
      <c r="B151" s="3">
        <v>138233100000000</v>
      </c>
    </row>
    <row r="152" spans="1:2" x14ac:dyDescent="0.2">
      <c r="A152" s="2">
        <v>35612</v>
      </c>
      <c r="B152" s="3">
        <v>142223200000000</v>
      </c>
    </row>
    <row r="153" spans="1:2" x14ac:dyDescent="0.2">
      <c r="A153" s="2">
        <v>35704</v>
      </c>
      <c r="B153" s="3">
        <v>147101700000000</v>
      </c>
    </row>
    <row r="154" spans="1:2" x14ac:dyDescent="0.2">
      <c r="A154" s="2">
        <v>35796</v>
      </c>
      <c r="B154" s="3">
        <v>141940800000000</v>
      </c>
    </row>
    <row r="155" spans="1:2" x14ac:dyDescent="0.2">
      <c r="A155" s="2">
        <v>35886</v>
      </c>
      <c r="B155" s="3">
        <v>136678400000000</v>
      </c>
    </row>
    <row r="156" spans="1:2" x14ac:dyDescent="0.2">
      <c r="A156" s="2">
        <v>35977</v>
      </c>
      <c r="B156" s="3">
        <v>138052000000000</v>
      </c>
    </row>
    <row r="157" spans="1:2" x14ac:dyDescent="0.2">
      <c r="A157" s="2">
        <v>36069</v>
      </c>
      <c r="B157" s="3">
        <v>140115800000000</v>
      </c>
    </row>
    <row r="158" spans="1:2" x14ac:dyDescent="0.2">
      <c r="A158" s="2">
        <v>36161</v>
      </c>
      <c r="B158" s="3">
        <v>145356100000000</v>
      </c>
    </row>
    <row r="159" spans="1:2" x14ac:dyDescent="0.2">
      <c r="A159" s="2">
        <v>36251</v>
      </c>
      <c r="B159" s="3">
        <v>148804000000000</v>
      </c>
    </row>
    <row r="160" spans="1:2" x14ac:dyDescent="0.2">
      <c r="A160" s="2">
        <v>36342</v>
      </c>
      <c r="B160" s="3">
        <v>157025300000000</v>
      </c>
    </row>
    <row r="161" spans="1:2" x14ac:dyDescent="0.2">
      <c r="A161" s="2">
        <v>36434</v>
      </c>
      <c r="B161" s="3">
        <v>161883900000000</v>
      </c>
    </row>
    <row r="162" spans="1:2" x14ac:dyDescent="0.2">
      <c r="A162" s="2">
        <v>36526</v>
      </c>
      <c r="B162" s="3">
        <v>164844800000000</v>
      </c>
    </row>
    <row r="163" spans="1:2" x14ac:dyDescent="0.2">
      <c r="A163" s="2">
        <v>36617</v>
      </c>
      <c r="B163" s="3">
        <v>166144700000000</v>
      </c>
    </row>
    <row r="164" spans="1:2" x14ac:dyDescent="0.2">
      <c r="A164" s="2">
        <v>36708</v>
      </c>
      <c r="B164" s="3">
        <v>171511600000000</v>
      </c>
    </row>
    <row r="165" spans="1:2" x14ac:dyDescent="0.2">
      <c r="A165" s="2">
        <v>36800</v>
      </c>
      <c r="B165" s="3">
        <v>173231400000000</v>
      </c>
    </row>
    <row r="166" spans="1:2" x14ac:dyDescent="0.2">
      <c r="A166" s="2">
        <v>36892</v>
      </c>
      <c r="B166" s="3">
        <v>178437200000000</v>
      </c>
    </row>
    <row r="167" spans="1:2" x14ac:dyDescent="0.2">
      <c r="A167" s="2">
        <v>36982</v>
      </c>
      <c r="B167" s="3">
        <v>182705600000000</v>
      </c>
    </row>
    <row r="168" spans="1:2" x14ac:dyDescent="0.2">
      <c r="A168" s="2">
        <v>37073</v>
      </c>
      <c r="B168" s="3">
        <v>185829200000000</v>
      </c>
    </row>
    <row r="169" spans="1:2" x14ac:dyDescent="0.2">
      <c r="A169" s="2">
        <v>37165</v>
      </c>
      <c r="B169" s="3">
        <v>185751100000000</v>
      </c>
    </row>
    <row r="170" spans="1:2" x14ac:dyDescent="0.2">
      <c r="A170" s="2">
        <v>37257</v>
      </c>
      <c r="B170" s="3">
        <v>196909900000000</v>
      </c>
    </row>
    <row r="171" spans="1:2" x14ac:dyDescent="0.2">
      <c r="A171" s="2">
        <v>37347</v>
      </c>
      <c r="B171" s="3">
        <v>202265700000000</v>
      </c>
    </row>
    <row r="172" spans="1:2" x14ac:dyDescent="0.2">
      <c r="A172" s="2">
        <v>37438</v>
      </c>
      <c r="B172" s="3">
        <v>204331400000000</v>
      </c>
    </row>
    <row r="173" spans="1:2" x14ac:dyDescent="0.2">
      <c r="A173" s="2">
        <v>37530</v>
      </c>
      <c r="B173" s="3">
        <v>209718400000000</v>
      </c>
    </row>
    <row r="174" spans="1:2" x14ac:dyDescent="0.2">
      <c r="A174" s="2">
        <v>37622</v>
      </c>
      <c r="B174" s="3">
        <v>211994300000000</v>
      </c>
    </row>
    <row r="175" spans="1:2" x14ac:dyDescent="0.2">
      <c r="A175" s="2">
        <v>37712</v>
      </c>
      <c r="B175" s="3">
        <v>213958000000000</v>
      </c>
    </row>
    <row r="176" spans="1:2" x14ac:dyDescent="0.2">
      <c r="A176" s="2">
        <v>37803</v>
      </c>
      <c r="B176" s="3">
        <v>216793600000000</v>
      </c>
    </row>
    <row r="177" spans="1:2" x14ac:dyDescent="0.2">
      <c r="A177" s="2">
        <v>37895</v>
      </c>
      <c r="B177" s="3">
        <v>225364700000000</v>
      </c>
    </row>
    <row r="178" spans="1:2" x14ac:dyDescent="0.2">
      <c r="A178" s="2">
        <v>37987</v>
      </c>
      <c r="B178" s="3">
        <v>230492200000000</v>
      </c>
    </row>
    <row r="179" spans="1:2" x14ac:dyDescent="0.2">
      <c r="A179" s="2">
        <v>38078</v>
      </c>
      <c r="B179" s="3">
        <v>234608800000000</v>
      </c>
    </row>
    <row r="180" spans="1:2" x14ac:dyDescent="0.2">
      <c r="A180" s="2">
        <v>38169</v>
      </c>
      <c r="B180" s="3">
        <v>237374200000000</v>
      </c>
    </row>
    <row r="181" spans="1:2" x14ac:dyDescent="0.2">
      <c r="A181" s="2">
        <v>38261</v>
      </c>
      <c r="B181" s="3">
        <v>240410100000000</v>
      </c>
    </row>
    <row r="182" spans="1:2" x14ac:dyDescent="0.2">
      <c r="A182" s="2">
        <v>38353</v>
      </c>
      <c r="B182" s="3">
        <v>242443900000000</v>
      </c>
    </row>
    <row r="183" spans="1:2" x14ac:dyDescent="0.2">
      <c r="A183" s="2">
        <v>38443</v>
      </c>
      <c r="B183" s="3">
        <v>246146800000000</v>
      </c>
    </row>
    <row r="184" spans="1:2" x14ac:dyDescent="0.2">
      <c r="A184" s="2">
        <v>38534</v>
      </c>
      <c r="B184" s="3">
        <v>251198600000000</v>
      </c>
    </row>
    <row r="185" spans="1:2" x14ac:dyDescent="0.2">
      <c r="A185" s="2">
        <v>38626</v>
      </c>
      <c r="B185" s="3">
        <v>255386200000000</v>
      </c>
    </row>
    <row r="186" spans="1:2" x14ac:dyDescent="0.2">
      <c r="A186" s="2">
        <v>38718</v>
      </c>
      <c r="B186" s="3">
        <v>256208900000000</v>
      </c>
    </row>
    <row r="187" spans="1:2" x14ac:dyDescent="0.2">
      <c r="A187" s="2">
        <v>38808</v>
      </c>
      <c r="B187" s="3">
        <v>257867800000000</v>
      </c>
    </row>
    <row r="188" spans="1:2" x14ac:dyDescent="0.2">
      <c r="A188" s="2">
        <v>38899</v>
      </c>
      <c r="B188" s="3">
        <v>264056700000000</v>
      </c>
    </row>
    <row r="189" spans="1:2" x14ac:dyDescent="0.2">
      <c r="A189" s="2">
        <v>38991</v>
      </c>
      <c r="B189" s="3">
        <v>267529800000000</v>
      </c>
    </row>
    <row r="190" spans="1:2" x14ac:dyDescent="0.2">
      <c r="A190" s="2">
        <v>39083</v>
      </c>
      <c r="B190" s="3">
        <v>274061700000000</v>
      </c>
    </row>
    <row r="191" spans="1:2" x14ac:dyDescent="0.2">
      <c r="A191" s="2">
        <v>39173</v>
      </c>
      <c r="B191" s="3">
        <v>280666000000000</v>
      </c>
    </row>
    <row r="192" spans="1:2" x14ac:dyDescent="0.2">
      <c r="A192" s="2">
        <v>39264</v>
      </c>
      <c r="B192" s="3">
        <v>285548700000000</v>
      </c>
    </row>
    <row r="193" spans="1:2" x14ac:dyDescent="0.2">
      <c r="A193" s="2">
        <v>39356</v>
      </c>
      <c r="B193" s="3">
        <v>294264900000000</v>
      </c>
    </row>
    <row r="194" spans="1:2" x14ac:dyDescent="0.2">
      <c r="A194" s="2">
        <v>39448</v>
      </c>
      <c r="B194" s="3">
        <v>294845200000000</v>
      </c>
    </row>
    <row r="195" spans="1:2" x14ac:dyDescent="0.2">
      <c r="A195" s="2">
        <v>39539</v>
      </c>
      <c r="B195" s="3">
        <v>302275800000000</v>
      </c>
    </row>
    <row r="196" spans="1:2" x14ac:dyDescent="0.2">
      <c r="A196" s="2">
        <v>39630</v>
      </c>
      <c r="B196" s="3">
        <v>305991500000000</v>
      </c>
    </row>
    <row r="197" spans="1:2" x14ac:dyDescent="0.2">
      <c r="A197" s="2">
        <v>39722</v>
      </c>
      <c r="B197" s="3">
        <v>299860500000000</v>
      </c>
    </row>
    <row r="198" spans="1:2" x14ac:dyDescent="0.2">
      <c r="A198" s="2">
        <v>39814</v>
      </c>
      <c r="B198" s="3">
        <v>301904400000000</v>
      </c>
    </row>
    <row r="199" spans="1:2" x14ac:dyDescent="0.2">
      <c r="A199" s="2">
        <v>39904</v>
      </c>
      <c r="B199" s="3">
        <v>310712600000000</v>
      </c>
    </row>
    <row r="200" spans="1:2" x14ac:dyDescent="0.2">
      <c r="A200" s="2">
        <v>39995</v>
      </c>
      <c r="B200" s="3">
        <v>320180500000000</v>
      </c>
    </row>
    <row r="201" spans="1:2" x14ac:dyDescent="0.2">
      <c r="A201" s="2">
        <v>40087</v>
      </c>
      <c r="B201" s="3">
        <v>322508000000000</v>
      </c>
    </row>
    <row r="202" spans="1:2" x14ac:dyDescent="0.2">
      <c r="A202" s="2">
        <v>40179</v>
      </c>
      <c r="B202" s="3">
        <v>334477300000000</v>
      </c>
    </row>
    <row r="203" spans="1:2" x14ac:dyDescent="0.2">
      <c r="A203" s="2">
        <v>40269</v>
      </c>
      <c r="B203" s="3">
        <v>343685500000000</v>
      </c>
    </row>
    <row r="204" spans="1:2" x14ac:dyDescent="0.2">
      <c r="A204" s="2">
        <v>40360</v>
      </c>
      <c r="B204" s="3">
        <v>347423400000000</v>
      </c>
    </row>
    <row r="205" spans="1:2" x14ac:dyDescent="0.2">
      <c r="A205" s="2">
        <v>40452</v>
      </c>
      <c r="B205" s="3">
        <v>353874000000000</v>
      </c>
    </row>
    <row r="206" spans="1:2" x14ac:dyDescent="0.2">
      <c r="A206" s="2">
        <v>40544</v>
      </c>
      <c r="B206" s="3">
        <v>355795000000000</v>
      </c>
    </row>
    <row r="207" spans="1:2" x14ac:dyDescent="0.2">
      <c r="A207" s="2">
        <v>40634</v>
      </c>
      <c r="B207" s="3">
        <v>358455700000000</v>
      </c>
    </row>
    <row r="208" spans="1:2" x14ac:dyDescent="0.2">
      <c r="A208" s="2">
        <v>40725</v>
      </c>
      <c r="B208" s="3">
        <v>363290800000000</v>
      </c>
    </row>
    <row r="209" spans="1:2" x14ac:dyDescent="0.2">
      <c r="A209" s="2">
        <v>40817</v>
      </c>
      <c r="B209" s="3">
        <v>371034100000000</v>
      </c>
    </row>
    <row r="210" spans="1:2" x14ac:dyDescent="0.2">
      <c r="A210" s="2">
        <v>40909</v>
      </c>
      <c r="B210" s="3">
        <v>373759200000000</v>
      </c>
    </row>
    <row r="211" spans="1:2" x14ac:dyDescent="0.2">
      <c r="A211" s="2">
        <v>41000</v>
      </c>
      <c r="B211" s="3">
        <v>374345700000000</v>
      </c>
    </row>
    <row r="212" spans="1:2" x14ac:dyDescent="0.2">
      <c r="A212" s="2">
        <v>41091</v>
      </c>
      <c r="B212" s="3">
        <v>376166800000000</v>
      </c>
    </row>
    <row r="213" spans="1:2" x14ac:dyDescent="0.2">
      <c r="A213" s="2">
        <v>41183</v>
      </c>
      <c r="B213" s="3">
        <v>380402400000000</v>
      </c>
    </row>
    <row r="214" spans="1:2" x14ac:dyDescent="0.2">
      <c r="A214" s="2">
        <v>41275</v>
      </c>
      <c r="B214" s="3">
        <v>385330900000000</v>
      </c>
    </row>
    <row r="215" spans="1:2" x14ac:dyDescent="0.2">
      <c r="A215" s="2">
        <v>41365</v>
      </c>
      <c r="B215" s="3">
        <v>390551300000000</v>
      </c>
    </row>
    <row r="216" spans="1:2" x14ac:dyDescent="0.2">
      <c r="A216" s="2">
        <v>41456</v>
      </c>
      <c r="B216" s="3">
        <v>395650500000000</v>
      </c>
    </row>
    <row r="217" spans="1:2" x14ac:dyDescent="0.2">
      <c r="A217" s="2">
        <v>41548</v>
      </c>
      <c r="B217" s="3">
        <v>399405500000000</v>
      </c>
    </row>
    <row r="218" spans="1:2" x14ac:dyDescent="0.2">
      <c r="A218" s="2">
        <v>41640</v>
      </c>
      <c r="B218" s="3">
        <v>405391600000000</v>
      </c>
    </row>
    <row r="219" spans="1:2" x14ac:dyDescent="0.2">
      <c r="A219" s="2">
        <v>41730</v>
      </c>
      <c r="B219" s="3">
        <v>407901800000000</v>
      </c>
    </row>
    <row r="220" spans="1:2" x14ac:dyDescent="0.2">
      <c r="A220" s="2">
        <v>41821</v>
      </c>
      <c r="B220" s="3">
        <v>409878000000000</v>
      </c>
    </row>
    <row r="221" spans="1:2" x14ac:dyDescent="0.2">
      <c r="A221" s="2">
        <v>41913</v>
      </c>
      <c r="B221" s="3">
        <v>415313300000000</v>
      </c>
    </row>
    <row r="222" spans="1:2" x14ac:dyDescent="0.2">
      <c r="A222" s="2">
        <v>42005</v>
      </c>
      <c r="B222" s="3">
        <v>428801500000000</v>
      </c>
    </row>
    <row r="223" spans="1:2" x14ac:dyDescent="0.2">
      <c r="A223" s="2">
        <v>42095</v>
      </c>
      <c r="B223" s="3">
        <v>432478700000000</v>
      </c>
    </row>
    <row r="224" spans="1:2" x14ac:dyDescent="0.2">
      <c r="A224" s="2">
        <v>42186</v>
      </c>
      <c r="B224" s="3">
        <v>438155400000000</v>
      </c>
    </row>
    <row r="225" spans="1:2" x14ac:dyDescent="0.2">
      <c r="A225" s="2">
        <v>42278</v>
      </c>
      <c r="B225" s="3">
        <v>441340300000000</v>
      </c>
    </row>
    <row r="226" spans="1:2" x14ac:dyDescent="0.2">
      <c r="A226" s="2">
        <v>42370</v>
      </c>
      <c r="B226" s="3">
        <v>451429500000000</v>
      </c>
    </row>
    <row r="227" spans="1:2" x14ac:dyDescent="0.2">
      <c r="A227" s="2">
        <v>42461</v>
      </c>
      <c r="B227" s="3">
        <v>458376000000000</v>
      </c>
    </row>
    <row r="228" spans="1:2" x14ac:dyDescent="0.2">
      <c r="A228" s="2">
        <v>42552</v>
      </c>
      <c r="B228" s="3">
        <v>458234600000000</v>
      </c>
    </row>
    <row r="229" spans="1:2" x14ac:dyDescent="0.2">
      <c r="A229" s="2">
        <v>42644</v>
      </c>
      <c r="B229" s="3">
        <v>464986500000000</v>
      </c>
    </row>
    <row r="230" spans="1:2" x14ac:dyDescent="0.2">
      <c r="A230" s="2">
        <v>42736</v>
      </c>
      <c r="B230" s="3">
        <v>474680300000000</v>
      </c>
    </row>
    <row r="231" spans="1:2" x14ac:dyDescent="0.2">
      <c r="A231" s="2">
        <v>42826</v>
      </c>
      <c r="B231" s="3">
        <v>478531800000000</v>
      </c>
    </row>
    <row r="232" spans="1:2" x14ac:dyDescent="0.2">
      <c r="A232" s="2">
        <v>42917</v>
      </c>
      <c r="B232" s="3">
        <v>492808700000000</v>
      </c>
    </row>
    <row r="233" spans="1:2" x14ac:dyDescent="0.2">
      <c r="A233" s="2">
        <v>43009</v>
      </c>
      <c r="B233" s="3">
        <v>488213200000000</v>
      </c>
    </row>
    <row r="234" spans="1:2" x14ac:dyDescent="0.2">
      <c r="A234" s="2">
        <v>43101</v>
      </c>
      <c r="B234" s="3">
        <v>495521400000000</v>
      </c>
    </row>
    <row r="235" spans="1:2" x14ac:dyDescent="0.2">
      <c r="A235" s="2">
        <v>43191</v>
      </c>
      <c r="B235" s="3">
        <v>499840000000000</v>
      </c>
    </row>
    <row r="236" spans="1:2" x14ac:dyDescent="0.2">
      <c r="A236" s="2">
        <v>43282</v>
      </c>
      <c r="B236" s="3">
        <v>506010200000000</v>
      </c>
    </row>
    <row r="237" spans="1:2" x14ac:dyDescent="0.2">
      <c r="A237" s="2">
        <v>43374</v>
      </c>
      <c r="B237" s="3">
        <v>505602900000000</v>
      </c>
    </row>
    <row r="238" spans="1:2" x14ac:dyDescent="0.2">
      <c r="A238" s="2">
        <v>43466</v>
      </c>
      <c r="B238" s="3">
        <v>503374400000000</v>
      </c>
    </row>
    <row r="239" spans="1:2" x14ac:dyDescent="0.2">
      <c r="A239" s="2">
        <v>43556</v>
      </c>
      <c r="B239" s="3">
        <v>510024900000000</v>
      </c>
    </row>
    <row r="240" spans="1:2" x14ac:dyDescent="0.2">
      <c r="A240" s="2">
        <v>43647</v>
      </c>
      <c r="B240" s="3">
        <v>511130600000000</v>
      </c>
    </row>
    <row r="241" spans="1:2" x14ac:dyDescent="0.2">
      <c r="A241" s="2">
        <v>43739</v>
      </c>
      <c r="B241" s="3">
        <v>516064400000000</v>
      </c>
    </row>
    <row r="242" spans="1:2" x14ac:dyDescent="0.2">
      <c r="A242" s="2">
        <v>43831</v>
      </c>
      <c r="B242" s="3">
        <v>509731800000000</v>
      </c>
    </row>
    <row r="243" spans="1:2" x14ac:dyDescent="0.2">
      <c r="A243" s="2">
        <v>43922</v>
      </c>
      <c r="B243" s="3">
        <v>503976500000000</v>
      </c>
    </row>
    <row r="244" spans="1:2" x14ac:dyDescent="0.2">
      <c r="A244" s="2">
        <v>44013</v>
      </c>
      <c r="B244" s="3">
        <v>518844700000000</v>
      </c>
    </row>
    <row r="245" spans="1:2" x14ac:dyDescent="0.2">
      <c r="A245" s="2">
        <v>44105</v>
      </c>
      <c r="B245" s="3">
        <v>525913600000000</v>
      </c>
    </row>
    <row r="246" spans="1:2" x14ac:dyDescent="0.2">
      <c r="A246" s="2">
        <v>44197</v>
      </c>
      <c r="B246" s="3">
        <v>537774800000000</v>
      </c>
    </row>
    <row r="247" spans="1:2" x14ac:dyDescent="0.2">
      <c r="A247" s="2">
        <v>44287</v>
      </c>
      <c r="B247" s="3">
        <v>550886200000000</v>
      </c>
    </row>
    <row r="248" spans="1:2" x14ac:dyDescent="0.2">
      <c r="A248" s="2">
        <v>44378</v>
      </c>
      <c r="B248" s="3">
        <v>562050800000000</v>
      </c>
    </row>
    <row r="249" spans="1:2" x14ac:dyDescent="0.2">
      <c r="A249" s="2">
        <v>44470</v>
      </c>
      <c r="B249" s="3">
        <v>571201200000000</v>
      </c>
    </row>
    <row r="250" spans="1:2" x14ac:dyDescent="0.2">
      <c r="A250" s="2">
        <v>44562</v>
      </c>
      <c r="B250" s="3">
        <v>576699300000000</v>
      </c>
    </row>
    <row r="251" spans="1:2" x14ac:dyDescent="0.2">
      <c r="A251" s="2">
        <v>44652</v>
      </c>
      <c r="B251" s="3">
        <v>582672300000000</v>
      </c>
    </row>
    <row r="252" spans="1:2" x14ac:dyDescent="0.2">
      <c r="A252" s="2">
        <v>44743</v>
      </c>
      <c r="B252" s="3">
        <v>581884400000000</v>
      </c>
    </row>
    <row r="253" spans="1:2" x14ac:dyDescent="0.2">
      <c r="A253" s="2">
        <v>44835</v>
      </c>
      <c r="B253" s="3">
        <v>582525500000000</v>
      </c>
    </row>
    <row r="254" spans="1:2" x14ac:dyDescent="0.2">
      <c r="A254" s="2">
        <v>44927</v>
      </c>
      <c r="B254" s="3">
        <v>589288400000000</v>
      </c>
    </row>
    <row r="255" spans="1:2" x14ac:dyDescent="0.2">
      <c r="A255" s="2">
        <v>45017</v>
      </c>
      <c r="B255" s="3">
        <v>596883200000000</v>
      </c>
    </row>
    <row r="256" spans="1:2" x14ac:dyDescent="0.2">
      <c r="A256" s="2">
        <v>45108</v>
      </c>
      <c r="B256" s="3">
        <v>605422300000000</v>
      </c>
    </row>
    <row r="257" spans="1:2" x14ac:dyDescent="0.2">
      <c r="A257" s="2">
        <v>45200</v>
      </c>
      <c r="B257" s="3">
        <v>617093500000000</v>
      </c>
    </row>
    <row r="258" spans="1:2" x14ac:dyDescent="0.2">
      <c r="A258" s="2">
        <v>45292</v>
      </c>
      <c r="B258" s="3">
        <v>633548700000000</v>
      </c>
    </row>
    <row r="259" spans="1:2" x14ac:dyDescent="0.2">
      <c r="A259" s="2">
        <v>45383</v>
      </c>
      <c r="B259" s="3">
        <v>638175400000000</v>
      </c>
    </row>
    <row r="260" spans="1:2" x14ac:dyDescent="0.2">
      <c r="A260" s="2">
        <v>45474</v>
      </c>
      <c r="B260" s="3">
        <v>635086800000000</v>
      </c>
    </row>
    <row r="261" spans="1:2" x14ac:dyDescent="0.2">
      <c r="A261" s="2">
        <v>45566</v>
      </c>
      <c r="B261" s="3">
        <v>650046500000000</v>
      </c>
    </row>
    <row r="262" spans="1:2" x14ac:dyDescent="0.2">
      <c r="A262" s="2">
        <v>45658</v>
      </c>
      <c r="B262" s="3">
        <v>647226700000000</v>
      </c>
    </row>
    <row r="263" spans="1:2" x14ac:dyDescent="0.2">
      <c r="A263" s="2">
        <v>45748</v>
      </c>
      <c r="B263" s="3">
        <v>660025800000000</v>
      </c>
    </row>
    <row r="264" spans="1:2" x14ac:dyDescent="0.2">
      <c r="A264" s="2">
        <v>45839</v>
      </c>
      <c r="B264" s="3">
        <v>664424900000000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3E1AB-4C6F-4286-9E49-F8295CF1BEFE}">
  <dimension ref="A1:C276"/>
  <sheetViews>
    <sheetView topLeftCell="A274" workbookViewId="0">
      <selection activeCell="B5" sqref="B5"/>
    </sheetView>
  </sheetViews>
  <sheetFormatPr baseColWidth="10" defaultColWidth="8.83203125" defaultRowHeight="15" x14ac:dyDescent="0.2"/>
  <sheetData>
    <row r="1" spans="1:3" x14ac:dyDescent="0.2">
      <c r="B1" t="s">
        <v>287</v>
      </c>
      <c r="C1" t="s">
        <v>288</v>
      </c>
    </row>
    <row r="2" spans="1:3" x14ac:dyDescent="0.2">
      <c r="A2" t="s">
        <v>12</v>
      </c>
      <c r="B2">
        <v>50</v>
      </c>
      <c r="C2">
        <v>50</v>
      </c>
    </row>
    <row r="3" spans="1:3" x14ac:dyDescent="0.2">
      <c r="A3" t="s">
        <v>13</v>
      </c>
      <c r="B3">
        <v>50</v>
      </c>
      <c r="C3">
        <v>50</v>
      </c>
    </row>
    <row r="4" spans="1:3" x14ac:dyDescent="0.2">
      <c r="A4" t="s">
        <v>14</v>
      </c>
      <c r="B4">
        <v>50</v>
      </c>
      <c r="C4">
        <v>50</v>
      </c>
    </row>
    <row r="5" spans="1:3" x14ac:dyDescent="0.2">
      <c r="A5" t="s">
        <v>15</v>
      </c>
      <c r="B5">
        <v>50</v>
      </c>
      <c r="C5">
        <v>50</v>
      </c>
    </row>
    <row r="6" spans="1:3" x14ac:dyDescent="0.2">
      <c r="A6" t="s">
        <v>16</v>
      </c>
      <c r="B6">
        <v>50</v>
      </c>
      <c r="C6">
        <v>50</v>
      </c>
    </row>
    <row r="7" spans="1:3" x14ac:dyDescent="0.2">
      <c r="A7" t="s">
        <v>17</v>
      </c>
      <c r="B7">
        <v>50</v>
      </c>
      <c r="C7">
        <v>50</v>
      </c>
    </row>
    <row r="8" spans="1:3" x14ac:dyDescent="0.2">
      <c r="A8" t="s">
        <v>18</v>
      </c>
      <c r="B8">
        <v>50</v>
      </c>
      <c r="C8">
        <v>50</v>
      </c>
    </row>
    <row r="9" spans="1:3" x14ac:dyDescent="0.2">
      <c r="A9" t="s">
        <v>19</v>
      </c>
      <c r="B9">
        <v>50</v>
      </c>
      <c r="C9">
        <v>50</v>
      </c>
    </row>
    <row r="10" spans="1:3" x14ac:dyDescent="0.2">
      <c r="A10" t="s">
        <v>20</v>
      </c>
      <c r="B10">
        <v>50</v>
      </c>
      <c r="C10">
        <v>50</v>
      </c>
    </row>
    <row r="11" spans="1:3" x14ac:dyDescent="0.2">
      <c r="A11" t="s">
        <v>21</v>
      </c>
      <c r="B11">
        <v>50</v>
      </c>
      <c r="C11">
        <v>50</v>
      </c>
    </row>
    <row r="12" spans="1:3" x14ac:dyDescent="0.2">
      <c r="A12" t="s">
        <v>22</v>
      </c>
      <c r="B12">
        <v>50</v>
      </c>
      <c r="C12">
        <v>50</v>
      </c>
    </row>
    <row r="13" spans="1:3" x14ac:dyDescent="0.2">
      <c r="A13" t="s">
        <v>23</v>
      </c>
      <c r="B13">
        <v>50</v>
      </c>
      <c r="C13">
        <v>50</v>
      </c>
    </row>
    <row r="14" spans="1:3" x14ac:dyDescent="0.2">
      <c r="A14" t="s">
        <v>24</v>
      </c>
      <c r="B14">
        <v>65</v>
      </c>
      <c r="C14">
        <v>57.5</v>
      </c>
    </row>
    <row r="15" spans="1:3" x14ac:dyDescent="0.2">
      <c r="A15" t="s">
        <v>25</v>
      </c>
      <c r="B15">
        <v>65</v>
      </c>
      <c r="C15">
        <v>65</v>
      </c>
    </row>
    <row r="16" spans="1:3" x14ac:dyDescent="0.2">
      <c r="A16" t="s">
        <v>26</v>
      </c>
      <c r="B16">
        <v>65</v>
      </c>
      <c r="C16">
        <v>65</v>
      </c>
    </row>
    <row r="17" spans="1:3" x14ac:dyDescent="0.2">
      <c r="A17" t="s">
        <v>27</v>
      </c>
      <c r="B17">
        <v>65</v>
      </c>
      <c r="C17">
        <v>65</v>
      </c>
    </row>
    <row r="18" spans="1:3" x14ac:dyDescent="0.2">
      <c r="A18" t="s">
        <v>28</v>
      </c>
      <c r="B18">
        <v>130</v>
      </c>
      <c r="C18">
        <v>109.166666666666</v>
      </c>
    </row>
    <row r="19" spans="1:3" x14ac:dyDescent="0.2">
      <c r="A19" t="s">
        <v>29</v>
      </c>
      <c r="B19">
        <v>130</v>
      </c>
      <c r="C19">
        <v>130</v>
      </c>
    </row>
    <row r="20" spans="1:3" x14ac:dyDescent="0.2">
      <c r="A20" t="s">
        <v>30</v>
      </c>
      <c r="B20">
        <v>130</v>
      </c>
      <c r="C20">
        <v>130</v>
      </c>
    </row>
    <row r="21" spans="1:3" x14ac:dyDescent="0.2">
      <c r="A21" t="s">
        <v>31</v>
      </c>
      <c r="B21">
        <v>130</v>
      </c>
      <c r="C21">
        <v>130</v>
      </c>
    </row>
    <row r="22" spans="1:3" x14ac:dyDescent="0.2">
      <c r="A22" t="s">
        <v>32</v>
      </c>
      <c r="B22">
        <v>130</v>
      </c>
      <c r="C22">
        <v>130</v>
      </c>
    </row>
    <row r="23" spans="1:3" x14ac:dyDescent="0.2">
      <c r="A23" t="s">
        <v>33</v>
      </c>
      <c r="B23">
        <v>130</v>
      </c>
      <c r="C23">
        <v>130</v>
      </c>
    </row>
    <row r="24" spans="1:3" x14ac:dyDescent="0.2">
      <c r="A24" t="s">
        <v>34</v>
      </c>
      <c r="B24">
        <v>130</v>
      </c>
      <c r="C24">
        <v>130</v>
      </c>
    </row>
    <row r="25" spans="1:3" x14ac:dyDescent="0.2">
      <c r="A25" t="s">
        <v>35</v>
      </c>
      <c r="B25">
        <v>130</v>
      </c>
      <c r="C25">
        <v>130</v>
      </c>
    </row>
    <row r="26" spans="1:3" x14ac:dyDescent="0.2">
      <c r="A26" t="s">
        <v>36</v>
      </c>
      <c r="B26">
        <v>130</v>
      </c>
      <c r="C26">
        <v>130</v>
      </c>
    </row>
    <row r="27" spans="1:3" x14ac:dyDescent="0.2">
      <c r="A27" t="s">
        <v>37</v>
      </c>
      <c r="B27">
        <v>130</v>
      </c>
      <c r="C27">
        <v>130</v>
      </c>
    </row>
    <row r="28" spans="1:3" x14ac:dyDescent="0.2">
      <c r="A28" t="s">
        <v>38</v>
      </c>
      <c r="B28">
        <v>130</v>
      </c>
      <c r="C28">
        <v>130</v>
      </c>
    </row>
    <row r="29" spans="1:3" x14ac:dyDescent="0.2">
      <c r="A29" t="s">
        <v>39</v>
      </c>
      <c r="B29">
        <v>130</v>
      </c>
      <c r="C29">
        <v>130</v>
      </c>
    </row>
    <row r="30" spans="1:3" x14ac:dyDescent="0.2">
      <c r="A30" t="s">
        <v>40</v>
      </c>
      <c r="B30">
        <v>130</v>
      </c>
      <c r="C30">
        <v>130</v>
      </c>
    </row>
    <row r="31" spans="1:3" x14ac:dyDescent="0.2">
      <c r="A31" t="s">
        <v>41</v>
      </c>
      <c r="B31">
        <v>255.77</v>
      </c>
      <c r="C31">
        <v>213.84666666666601</v>
      </c>
    </row>
    <row r="32" spans="1:3" x14ac:dyDescent="0.2">
      <c r="A32" t="s">
        <v>42</v>
      </c>
      <c r="B32">
        <v>255.77</v>
      </c>
      <c r="C32">
        <v>255.77</v>
      </c>
    </row>
    <row r="33" spans="1:3" x14ac:dyDescent="0.2">
      <c r="A33" t="s">
        <v>43</v>
      </c>
      <c r="B33">
        <v>255.77</v>
      </c>
      <c r="C33">
        <v>255.77</v>
      </c>
    </row>
    <row r="34" spans="1:3" x14ac:dyDescent="0.2">
      <c r="A34" t="s">
        <v>44</v>
      </c>
      <c r="B34">
        <v>263.20999999999998</v>
      </c>
      <c r="C34">
        <v>256.62</v>
      </c>
    </row>
    <row r="35" spans="1:3" x14ac:dyDescent="0.2">
      <c r="A35" t="s">
        <v>45</v>
      </c>
      <c r="B35">
        <v>271.38</v>
      </c>
      <c r="C35">
        <v>264.64999999999998</v>
      </c>
    </row>
    <row r="36" spans="1:3" x14ac:dyDescent="0.2">
      <c r="A36" t="s">
        <v>46</v>
      </c>
      <c r="B36">
        <v>271.98</v>
      </c>
      <c r="C36">
        <v>271.97000000000003</v>
      </c>
    </row>
    <row r="37" spans="1:3" x14ac:dyDescent="0.2">
      <c r="A37" t="s">
        <v>47</v>
      </c>
      <c r="B37">
        <v>271.77999999999997</v>
      </c>
      <c r="C37">
        <v>271.83999999999997</v>
      </c>
    </row>
    <row r="38" spans="1:3" x14ac:dyDescent="0.2">
      <c r="A38" t="s">
        <v>48</v>
      </c>
      <c r="B38">
        <v>271.68</v>
      </c>
      <c r="C38">
        <v>270.933333333333</v>
      </c>
    </row>
    <row r="39" spans="1:3" x14ac:dyDescent="0.2">
      <c r="A39" t="s">
        <v>49</v>
      </c>
      <c r="B39">
        <v>271.18</v>
      </c>
      <c r="C39">
        <v>271.243333333333</v>
      </c>
    </row>
    <row r="40" spans="1:3" x14ac:dyDescent="0.2">
      <c r="A40" t="s">
        <v>50</v>
      </c>
      <c r="B40">
        <v>271.18</v>
      </c>
      <c r="C40">
        <v>271.18</v>
      </c>
    </row>
    <row r="41" spans="1:3" x14ac:dyDescent="0.2">
      <c r="A41" t="s">
        <v>51</v>
      </c>
      <c r="B41">
        <v>271.18</v>
      </c>
      <c r="C41">
        <v>271.18</v>
      </c>
    </row>
    <row r="42" spans="1:3" x14ac:dyDescent="0.2">
      <c r="A42" t="s">
        <v>52</v>
      </c>
      <c r="B42">
        <v>270.05</v>
      </c>
      <c r="C42">
        <v>270.06333333333299</v>
      </c>
    </row>
    <row r="43" spans="1:3" x14ac:dyDescent="0.2">
      <c r="A43" t="s">
        <v>53</v>
      </c>
      <c r="B43">
        <v>270</v>
      </c>
      <c r="C43">
        <v>270.07</v>
      </c>
    </row>
    <row r="44" spans="1:3" x14ac:dyDescent="0.2">
      <c r="A44" t="s">
        <v>54</v>
      </c>
      <c r="B44">
        <v>270.58</v>
      </c>
      <c r="C44">
        <v>270.25333333333299</v>
      </c>
    </row>
    <row r="45" spans="1:3" x14ac:dyDescent="0.2">
      <c r="A45" t="s">
        <v>55</v>
      </c>
      <c r="B45">
        <v>274.60000000000002</v>
      </c>
      <c r="C45">
        <v>271.66000000000003</v>
      </c>
    </row>
    <row r="46" spans="1:3" x14ac:dyDescent="0.2">
      <c r="A46" t="s">
        <v>56</v>
      </c>
      <c r="B46">
        <v>274.7</v>
      </c>
      <c r="C46">
        <v>274.61666666666599</v>
      </c>
    </row>
    <row r="47" spans="1:3" x14ac:dyDescent="0.2">
      <c r="A47" t="s">
        <v>57</v>
      </c>
      <c r="B47">
        <v>274.8</v>
      </c>
      <c r="C47">
        <v>274.76</v>
      </c>
    </row>
    <row r="48" spans="1:3" x14ac:dyDescent="0.2">
      <c r="A48" t="s">
        <v>58</v>
      </c>
      <c r="B48">
        <v>279.5</v>
      </c>
      <c r="C48">
        <v>276.07666666666597</v>
      </c>
    </row>
    <row r="49" spans="1:3" x14ac:dyDescent="0.2">
      <c r="A49" t="s">
        <v>59</v>
      </c>
      <c r="B49">
        <v>281.5</v>
      </c>
      <c r="C49">
        <v>281.12</v>
      </c>
    </row>
    <row r="50" spans="1:3" x14ac:dyDescent="0.2">
      <c r="A50" t="s">
        <v>60</v>
      </c>
      <c r="B50">
        <v>283.2</v>
      </c>
      <c r="C50">
        <v>282.18</v>
      </c>
    </row>
    <row r="51" spans="1:3" x14ac:dyDescent="0.2">
      <c r="A51" t="s">
        <v>61</v>
      </c>
      <c r="B51">
        <v>285</v>
      </c>
      <c r="C51">
        <v>284.39</v>
      </c>
    </row>
    <row r="52" spans="1:3" x14ac:dyDescent="0.2">
      <c r="A52" t="s">
        <v>62</v>
      </c>
      <c r="B52">
        <v>288.8</v>
      </c>
      <c r="C52">
        <v>286.87</v>
      </c>
    </row>
    <row r="53" spans="1:3" x14ac:dyDescent="0.2">
      <c r="A53" t="s">
        <v>63</v>
      </c>
      <c r="B53">
        <v>304.45</v>
      </c>
      <c r="C53">
        <v>299.52666666666602</v>
      </c>
    </row>
    <row r="54" spans="1:3" x14ac:dyDescent="0.2">
      <c r="A54" t="s">
        <v>64</v>
      </c>
      <c r="B54">
        <v>306.85000000000002</v>
      </c>
      <c r="C54">
        <v>305.77999999999997</v>
      </c>
    </row>
    <row r="55" spans="1:3" x14ac:dyDescent="0.2">
      <c r="A55" t="s">
        <v>65</v>
      </c>
      <c r="B55">
        <v>310.75</v>
      </c>
      <c r="C55">
        <v>308.78666666666601</v>
      </c>
    </row>
    <row r="56" spans="1:3" x14ac:dyDescent="0.2">
      <c r="A56" t="s">
        <v>66</v>
      </c>
      <c r="B56">
        <v>313.85000000000002</v>
      </c>
      <c r="C56">
        <v>312.45333333333298</v>
      </c>
    </row>
    <row r="57" spans="1:3" x14ac:dyDescent="0.2">
      <c r="A57" t="s">
        <v>67</v>
      </c>
      <c r="B57">
        <v>316.64999999999998</v>
      </c>
      <c r="C57">
        <v>315.20333333333298</v>
      </c>
    </row>
    <row r="58" spans="1:3" x14ac:dyDescent="0.2">
      <c r="A58" t="s">
        <v>68</v>
      </c>
      <c r="B58">
        <v>322.25</v>
      </c>
      <c r="C58">
        <v>319.52</v>
      </c>
    </row>
    <row r="59" spans="1:3" x14ac:dyDescent="0.2">
      <c r="A59" t="s">
        <v>69</v>
      </c>
      <c r="B59">
        <v>370.8</v>
      </c>
      <c r="C59">
        <v>327.02666666666602</v>
      </c>
    </row>
    <row r="60" spans="1:3" x14ac:dyDescent="0.2">
      <c r="A60" t="s">
        <v>70</v>
      </c>
      <c r="B60">
        <v>370.8</v>
      </c>
      <c r="C60">
        <v>370.8</v>
      </c>
    </row>
    <row r="61" spans="1:3" x14ac:dyDescent="0.2">
      <c r="A61" t="s">
        <v>71</v>
      </c>
      <c r="B61">
        <v>373.3</v>
      </c>
      <c r="C61">
        <v>371.243333333333</v>
      </c>
    </row>
    <row r="62" spans="1:3" x14ac:dyDescent="0.2">
      <c r="A62" t="s">
        <v>72</v>
      </c>
      <c r="B62">
        <v>387.1</v>
      </c>
      <c r="C62">
        <v>379.46333333333303</v>
      </c>
    </row>
    <row r="63" spans="1:3" x14ac:dyDescent="0.2">
      <c r="A63" t="s">
        <v>73</v>
      </c>
      <c r="B63">
        <v>399.7</v>
      </c>
      <c r="C63">
        <v>394.32666666666597</v>
      </c>
    </row>
    <row r="64" spans="1:3" x14ac:dyDescent="0.2">
      <c r="A64" t="s">
        <v>74</v>
      </c>
      <c r="B64">
        <v>398.7</v>
      </c>
      <c r="C64">
        <v>399.08333333333297</v>
      </c>
    </row>
    <row r="65" spans="1:3" x14ac:dyDescent="0.2">
      <c r="A65" t="s">
        <v>75</v>
      </c>
      <c r="B65">
        <v>398.9</v>
      </c>
      <c r="C65">
        <v>398.70333333333298</v>
      </c>
    </row>
    <row r="66" spans="1:3" x14ac:dyDescent="0.2">
      <c r="A66" t="s">
        <v>76</v>
      </c>
      <c r="B66">
        <v>398.9</v>
      </c>
      <c r="C66">
        <v>398.87333333333299</v>
      </c>
    </row>
    <row r="67" spans="1:3" x14ac:dyDescent="0.2">
      <c r="A67" t="s">
        <v>77</v>
      </c>
      <c r="B67">
        <v>398.9</v>
      </c>
      <c r="C67">
        <v>398.89666666666602</v>
      </c>
    </row>
    <row r="68" spans="1:3" x14ac:dyDescent="0.2">
      <c r="A68" t="s">
        <v>78</v>
      </c>
      <c r="B68">
        <v>397.7</v>
      </c>
      <c r="C68">
        <v>398.363333333333</v>
      </c>
    </row>
    <row r="69" spans="1:3" x14ac:dyDescent="0.2">
      <c r="A69" t="s">
        <v>79</v>
      </c>
      <c r="B69">
        <v>397.5</v>
      </c>
      <c r="C69">
        <v>397.15333333333302</v>
      </c>
    </row>
    <row r="70" spans="1:3" x14ac:dyDescent="0.2">
      <c r="A70" t="s">
        <v>80</v>
      </c>
      <c r="B70">
        <v>398.9</v>
      </c>
      <c r="C70">
        <v>398.236666666666</v>
      </c>
    </row>
    <row r="71" spans="1:3" x14ac:dyDescent="0.2">
      <c r="A71" t="s">
        <v>81</v>
      </c>
      <c r="B71">
        <v>399</v>
      </c>
      <c r="C71">
        <v>398.986666666666</v>
      </c>
    </row>
    <row r="72" spans="1:3" x14ac:dyDescent="0.2">
      <c r="A72" t="s">
        <v>82</v>
      </c>
      <c r="B72">
        <v>399</v>
      </c>
      <c r="C72">
        <v>399</v>
      </c>
    </row>
    <row r="73" spans="1:3" x14ac:dyDescent="0.2">
      <c r="A73" t="s">
        <v>83</v>
      </c>
      <c r="B73">
        <v>484</v>
      </c>
      <c r="C73">
        <v>421.666666666666</v>
      </c>
    </row>
    <row r="74" spans="1:3" x14ac:dyDescent="0.2">
      <c r="A74" t="s">
        <v>84</v>
      </c>
      <c r="B74">
        <v>484</v>
      </c>
      <c r="C74">
        <v>484</v>
      </c>
    </row>
    <row r="75" spans="1:3" x14ac:dyDescent="0.2">
      <c r="A75" t="s">
        <v>85</v>
      </c>
      <c r="B75">
        <v>484</v>
      </c>
      <c r="C75">
        <v>484</v>
      </c>
    </row>
    <row r="76" spans="1:3" x14ac:dyDescent="0.2">
      <c r="A76" t="s">
        <v>86</v>
      </c>
      <c r="B76">
        <v>484</v>
      </c>
      <c r="C76">
        <v>484</v>
      </c>
    </row>
    <row r="77" spans="1:3" x14ac:dyDescent="0.2">
      <c r="A77" t="s">
        <v>87</v>
      </c>
      <c r="B77">
        <v>484</v>
      </c>
      <c r="C77">
        <v>484</v>
      </c>
    </row>
    <row r="78" spans="1:3" x14ac:dyDescent="0.2">
      <c r="A78" t="s">
        <v>88</v>
      </c>
      <c r="B78">
        <v>484</v>
      </c>
      <c r="C78">
        <v>484</v>
      </c>
    </row>
    <row r="79" spans="1:3" x14ac:dyDescent="0.2">
      <c r="A79" t="s">
        <v>89</v>
      </c>
      <c r="B79">
        <v>484</v>
      </c>
      <c r="C79">
        <v>484</v>
      </c>
    </row>
    <row r="80" spans="1:3" x14ac:dyDescent="0.2">
      <c r="A80" t="s">
        <v>90</v>
      </c>
      <c r="B80">
        <v>484</v>
      </c>
      <c r="C80">
        <v>484</v>
      </c>
    </row>
    <row r="81" spans="1:3" x14ac:dyDescent="0.2">
      <c r="A81" t="s">
        <v>91</v>
      </c>
      <c r="B81">
        <v>484</v>
      </c>
      <c r="C81">
        <v>484</v>
      </c>
    </row>
    <row r="82" spans="1:3" x14ac:dyDescent="0.2">
      <c r="A82" t="s">
        <v>92</v>
      </c>
      <c r="B82">
        <v>484</v>
      </c>
      <c r="C82">
        <v>484</v>
      </c>
    </row>
    <row r="83" spans="1:3" x14ac:dyDescent="0.2">
      <c r="A83" t="s">
        <v>93</v>
      </c>
      <c r="B83">
        <v>484</v>
      </c>
      <c r="C83">
        <v>484</v>
      </c>
    </row>
    <row r="84" spans="1:3" x14ac:dyDescent="0.2">
      <c r="A84" t="s">
        <v>94</v>
      </c>
      <c r="B84">
        <v>484</v>
      </c>
      <c r="C84">
        <v>484</v>
      </c>
    </row>
    <row r="85" spans="1:3" x14ac:dyDescent="0.2">
      <c r="A85" t="s">
        <v>95</v>
      </c>
      <c r="B85">
        <v>484</v>
      </c>
      <c r="C85">
        <v>484</v>
      </c>
    </row>
    <row r="86" spans="1:3" x14ac:dyDescent="0.2">
      <c r="A86" t="s">
        <v>96</v>
      </c>
      <c r="B86">
        <v>484</v>
      </c>
      <c r="C86">
        <v>484</v>
      </c>
    </row>
    <row r="87" spans="1:3" x14ac:dyDescent="0.2">
      <c r="A87" t="s">
        <v>97</v>
      </c>
      <c r="B87">
        <v>484</v>
      </c>
      <c r="C87">
        <v>484</v>
      </c>
    </row>
    <row r="88" spans="1:3" x14ac:dyDescent="0.2">
      <c r="A88" t="s">
        <v>98</v>
      </c>
      <c r="B88">
        <v>484</v>
      </c>
      <c r="C88">
        <v>484</v>
      </c>
    </row>
    <row r="89" spans="1:3" x14ac:dyDescent="0.2">
      <c r="A89" t="s">
        <v>99</v>
      </c>
      <c r="B89">
        <v>484</v>
      </c>
      <c r="C89">
        <v>484</v>
      </c>
    </row>
    <row r="90" spans="1:3" x14ac:dyDescent="0.2">
      <c r="A90" t="s">
        <v>100</v>
      </c>
      <c r="B90">
        <v>484</v>
      </c>
      <c r="C90">
        <v>484</v>
      </c>
    </row>
    <row r="91" spans="1:3" x14ac:dyDescent="0.2">
      <c r="A91" t="s">
        <v>101</v>
      </c>
      <c r="B91">
        <v>484</v>
      </c>
      <c r="C91">
        <v>484</v>
      </c>
    </row>
    <row r="92" spans="1:3" x14ac:dyDescent="0.2">
      <c r="A92" t="s">
        <v>102</v>
      </c>
      <c r="B92">
        <v>484</v>
      </c>
      <c r="C92">
        <v>484</v>
      </c>
    </row>
    <row r="93" spans="1:3" x14ac:dyDescent="0.2">
      <c r="A93" t="s">
        <v>103</v>
      </c>
      <c r="B93">
        <v>484</v>
      </c>
      <c r="C93">
        <v>484</v>
      </c>
    </row>
    <row r="94" spans="1:3" x14ac:dyDescent="0.2">
      <c r="A94" t="s">
        <v>104</v>
      </c>
      <c r="B94">
        <v>586.1</v>
      </c>
      <c r="C94">
        <v>571.86</v>
      </c>
    </row>
    <row r="95" spans="1:3" x14ac:dyDescent="0.2">
      <c r="A95" t="s">
        <v>105</v>
      </c>
      <c r="B95">
        <v>603</v>
      </c>
      <c r="C95">
        <v>594.12</v>
      </c>
    </row>
    <row r="96" spans="1:3" x14ac:dyDescent="0.2">
      <c r="A96" t="s">
        <v>106</v>
      </c>
      <c r="B96">
        <v>625</v>
      </c>
      <c r="C96">
        <v>613.35333333333301</v>
      </c>
    </row>
    <row r="97" spans="1:3" x14ac:dyDescent="0.2">
      <c r="A97" t="s">
        <v>107</v>
      </c>
      <c r="B97">
        <v>659.9</v>
      </c>
      <c r="C97">
        <v>651.53333333333296</v>
      </c>
    </row>
    <row r="98" spans="1:3" x14ac:dyDescent="0.2">
      <c r="A98" t="s">
        <v>108</v>
      </c>
      <c r="B98">
        <v>672.8</v>
      </c>
      <c r="C98">
        <v>667.17333333333295</v>
      </c>
    </row>
    <row r="99" spans="1:3" x14ac:dyDescent="0.2">
      <c r="A99" t="s">
        <v>109</v>
      </c>
      <c r="B99">
        <v>685.1</v>
      </c>
      <c r="C99">
        <v>680.95</v>
      </c>
    </row>
    <row r="100" spans="1:3" x14ac:dyDescent="0.2">
      <c r="A100" t="s">
        <v>110</v>
      </c>
      <c r="B100">
        <v>685.5</v>
      </c>
      <c r="C100">
        <v>685.89</v>
      </c>
    </row>
    <row r="101" spans="1:3" x14ac:dyDescent="0.2">
      <c r="A101" t="s">
        <v>111</v>
      </c>
      <c r="B101">
        <v>700.5</v>
      </c>
      <c r="C101">
        <v>690.1</v>
      </c>
    </row>
    <row r="102" spans="1:3" x14ac:dyDescent="0.2">
      <c r="A102" t="s">
        <v>112</v>
      </c>
      <c r="B102">
        <v>718.3</v>
      </c>
      <c r="C102">
        <v>710.07333333333304</v>
      </c>
    </row>
    <row r="103" spans="1:3" x14ac:dyDescent="0.2">
      <c r="A103" t="s">
        <v>113</v>
      </c>
      <c r="B103">
        <v>740.8</v>
      </c>
      <c r="C103">
        <v>728.27666666666596</v>
      </c>
    </row>
    <row r="104" spans="1:3" x14ac:dyDescent="0.2">
      <c r="A104" t="s">
        <v>114</v>
      </c>
      <c r="B104">
        <v>742.9</v>
      </c>
      <c r="C104">
        <v>741.63333333333298</v>
      </c>
    </row>
    <row r="105" spans="1:3" x14ac:dyDescent="0.2">
      <c r="A105" t="s">
        <v>115</v>
      </c>
      <c r="B105">
        <v>748.8</v>
      </c>
      <c r="C105">
        <v>744.68666666666604</v>
      </c>
    </row>
    <row r="106" spans="1:3" x14ac:dyDescent="0.2">
      <c r="A106" t="s">
        <v>116</v>
      </c>
      <c r="B106">
        <v>763.4</v>
      </c>
      <c r="C106">
        <v>753.43</v>
      </c>
    </row>
    <row r="107" spans="1:3" x14ac:dyDescent="0.2">
      <c r="A107" t="s">
        <v>117</v>
      </c>
      <c r="B107">
        <v>776.7</v>
      </c>
      <c r="C107">
        <v>769.54</v>
      </c>
    </row>
    <row r="108" spans="1:3" x14ac:dyDescent="0.2">
      <c r="A108" t="s">
        <v>118</v>
      </c>
      <c r="B108">
        <v>789.3</v>
      </c>
      <c r="C108">
        <v>785.24666666666599</v>
      </c>
    </row>
    <row r="109" spans="1:3" x14ac:dyDescent="0.2">
      <c r="A109" t="s">
        <v>119</v>
      </c>
      <c r="B109">
        <v>795.5</v>
      </c>
      <c r="C109">
        <v>794.77666666666596</v>
      </c>
    </row>
    <row r="110" spans="1:3" x14ac:dyDescent="0.2">
      <c r="A110" t="s">
        <v>120</v>
      </c>
      <c r="B110">
        <v>791.8</v>
      </c>
      <c r="C110">
        <v>795.72666666666601</v>
      </c>
    </row>
    <row r="111" spans="1:3" x14ac:dyDescent="0.2">
      <c r="A111" t="s">
        <v>121</v>
      </c>
      <c r="B111">
        <v>803.4</v>
      </c>
      <c r="C111">
        <v>798.19333333333304</v>
      </c>
    </row>
    <row r="112" spans="1:3" x14ac:dyDescent="0.2">
      <c r="A112" t="s">
        <v>122</v>
      </c>
      <c r="B112">
        <v>815.2</v>
      </c>
      <c r="C112">
        <v>810.51666666666597</v>
      </c>
    </row>
    <row r="113" spans="1:3" x14ac:dyDescent="0.2">
      <c r="A113" t="s">
        <v>123</v>
      </c>
      <c r="B113">
        <v>827.4</v>
      </c>
      <c r="C113">
        <v>819.44666666666603</v>
      </c>
    </row>
    <row r="114" spans="1:3" x14ac:dyDescent="0.2">
      <c r="A114" t="s">
        <v>124</v>
      </c>
      <c r="B114">
        <v>850.3</v>
      </c>
      <c r="C114">
        <v>838.72333333333302</v>
      </c>
    </row>
    <row r="115" spans="1:3" x14ac:dyDescent="0.2">
      <c r="A115" t="s">
        <v>125</v>
      </c>
      <c r="B115">
        <v>873.8</v>
      </c>
      <c r="C115">
        <v>867.04333333333295</v>
      </c>
    </row>
    <row r="116" spans="1:3" x14ac:dyDescent="0.2">
      <c r="A116" t="s">
        <v>126</v>
      </c>
      <c r="B116">
        <v>891.7</v>
      </c>
      <c r="C116">
        <v>882.94666666666603</v>
      </c>
    </row>
    <row r="117" spans="1:3" x14ac:dyDescent="0.2">
      <c r="A117" t="s">
        <v>127</v>
      </c>
      <c r="B117">
        <v>890.2</v>
      </c>
      <c r="C117">
        <v>891.36666666666599</v>
      </c>
    </row>
    <row r="118" spans="1:3" x14ac:dyDescent="0.2">
      <c r="A118" t="s">
        <v>128</v>
      </c>
      <c r="B118">
        <v>885.2</v>
      </c>
      <c r="C118">
        <v>887.09666666666601</v>
      </c>
    </row>
    <row r="119" spans="1:3" x14ac:dyDescent="0.2">
      <c r="A119" t="s">
        <v>129</v>
      </c>
      <c r="B119">
        <v>886.6</v>
      </c>
      <c r="C119">
        <v>887.05</v>
      </c>
    </row>
    <row r="120" spans="1:3" x14ac:dyDescent="0.2">
      <c r="A120" t="s">
        <v>130</v>
      </c>
      <c r="B120">
        <v>877</v>
      </c>
      <c r="C120">
        <v>882.17333333333295</v>
      </c>
    </row>
    <row r="121" spans="1:3" x14ac:dyDescent="0.2">
      <c r="A121" t="s">
        <v>131</v>
      </c>
      <c r="B121">
        <v>861.4</v>
      </c>
      <c r="C121">
        <v>869.50333333333299</v>
      </c>
    </row>
    <row r="122" spans="1:3" x14ac:dyDescent="0.2">
      <c r="A122" t="s">
        <v>132</v>
      </c>
      <c r="B122">
        <v>846.9</v>
      </c>
      <c r="C122">
        <v>855.68666666666604</v>
      </c>
    </row>
    <row r="123" spans="1:3" x14ac:dyDescent="0.2">
      <c r="A123" t="s">
        <v>133</v>
      </c>
      <c r="B123">
        <v>808.9</v>
      </c>
      <c r="C123">
        <v>827.78333333333296</v>
      </c>
    </row>
    <row r="124" spans="1:3" x14ac:dyDescent="0.2">
      <c r="A124" t="s">
        <v>134</v>
      </c>
      <c r="B124">
        <v>805.8</v>
      </c>
      <c r="C124">
        <v>807.54333333333295</v>
      </c>
    </row>
    <row r="125" spans="1:3" x14ac:dyDescent="0.2">
      <c r="A125" t="s">
        <v>135</v>
      </c>
      <c r="B125">
        <v>792.3</v>
      </c>
      <c r="C125">
        <v>799.243333333333</v>
      </c>
    </row>
    <row r="126" spans="1:3" x14ac:dyDescent="0.2">
      <c r="A126" t="s">
        <v>136</v>
      </c>
      <c r="B126">
        <v>746.2</v>
      </c>
      <c r="C126">
        <v>771.46333333333303</v>
      </c>
    </row>
    <row r="127" spans="1:3" x14ac:dyDescent="0.2">
      <c r="A127" t="s">
        <v>137</v>
      </c>
      <c r="B127">
        <v>728.3</v>
      </c>
      <c r="C127">
        <v>735.64333333333298</v>
      </c>
    </row>
    <row r="128" spans="1:3" x14ac:dyDescent="0.2">
      <c r="A128" t="s">
        <v>138</v>
      </c>
      <c r="B128">
        <v>719</v>
      </c>
      <c r="C128">
        <v>722.95333333333303</v>
      </c>
    </row>
    <row r="129" spans="1:3" x14ac:dyDescent="0.2">
      <c r="A129" t="s">
        <v>139</v>
      </c>
      <c r="B129">
        <v>684.1</v>
      </c>
      <c r="C129">
        <v>695.79333333333295</v>
      </c>
    </row>
    <row r="130" spans="1:3" x14ac:dyDescent="0.2">
      <c r="A130" t="s">
        <v>140</v>
      </c>
      <c r="B130">
        <v>671.9</v>
      </c>
      <c r="C130">
        <v>677.46</v>
      </c>
    </row>
    <row r="131" spans="1:3" x14ac:dyDescent="0.2">
      <c r="A131" t="s">
        <v>141</v>
      </c>
      <c r="B131">
        <v>667.2</v>
      </c>
      <c r="C131">
        <v>666.87666666666598</v>
      </c>
    </row>
    <row r="132" spans="1:3" x14ac:dyDescent="0.2">
      <c r="A132" t="s">
        <v>142</v>
      </c>
      <c r="B132">
        <v>670</v>
      </c>
      <c r="C132">
        <v>668.56333333333305</v>
      </c>
    </row>
    <row r="133" spans="1:3" x14ac:dyDescent="0.2">
      <c r="A133" t="s">
        <v>143</v>
      </c>
      <c r="B133">
        <v>679.6</v>
      </c>
      <c r="C133">
        <v>672.92333333333295</v>
      </c>
    </row>
    <row r="134" spans="1:3" x14ac:dyDescent="0.2">
      <c r="A134" t="s">
        <v>144</v>
      </c>
      <c r="B134">
        <v>702.1</v>
      </c>
      <c r="C134">
        <v>690.36</v>
      </c>
    </row>
    <row r="135" spans="1:3" x14ac:dyDescent="0.2">
      <c r="A135" t="s">
        <v>145</v>
      </c>
      <c r="B135">
        <v>716</v>
      </c>
      <c r="C135">
        <v>710.20666666666602</v>
      </c>
    </row>
    <row r="136" spans="1:3" x14ac:dyDescent="0.2">
      <c r="A136" t="s">
        <v>146</v>
      </c>
      <c r="B136">
        <v>712.9</v>
      </c>
      <c r="C136">
        <v>715.48</v>
      </c>
    </row>
    <row r="137" spans="1:3" x14ac:dyDescent="0.2">
      <c r="A137" t="s">
        <v>147</v>
      </c>
      <c r="B137">
        <v>716.4</v>
      </c>
      <c r="C137">
        <v>715.01666666666597</v>
      </c>
    </row>
    <row r="138" spans="1:3" x14ac:dyDescent="0.2">
      <c r="A138" t="s">
        <v>148</v>
      </c>
      <c r="B138">
        <v>724.7</v>
      </c>
      <c r="C138">
        <v>721.62</v>
      </c>
    </row>
    <row r="139" spans="1:3" x14ac:dyDescent="0.2">
      <c r="A139" t="s">
        <v>149</v>
      </c>
      <c r="B139">
        <v>723.1</v>
      </c>
      <c r="C139">
        <v>725.32666666666603</v>
      </c>
    </row>
    <row r="140" spans="1:3" x14ac:dyDescent="0.2">
      <c r="A140" t="s">
        <v>150</v>
      </c>
      <c r="B140">
        <v>741.5</v>
      </c>
      <c r="C140">
        <v>733.27333333333297</v>
      </c>
    </row>
    <row r="141" spans="1:3" x14ac:dyDescent="0.2">
      <c r="A141" t="s">
        <v>151</v>
      </c>
      <c r="B141">
        <v>760.8</v>
      </c>
      <c r="C141">
        <v>753.09666666666601</v>
      </c>
    </row>
    <row r="142" spans="1:3" x14ac:dyDescent="0.2">
      <c r="A142" t="s">
        <v>152</v>
      </c>
      <c r="B142">
        <v>775.1</v>
      </c>
      <c r="C142">
        <v>766.53</v>
      </c>
    </row>
    <row r="143" spans="1:3" x14ac:dyDescent="0.2">
      <c r="A143" t="s">
        <v>153</v>
      </c>
      <c r="B143">
        <v>790.2</v>
      </c>
      <c r="C143">
        <v>783.37666666666598</v>
      </c>
    </row>
    <row r="144" spans="1:3" x14ac:dyDescent="0.2">
      <c r="A144" t="s">
        <v>154</v>
      </c>
      <c r="B144">
        <v>786.6</v>
      </c>
      <c r="C144">
        <v>787.34</v>
      </c>
    </row>
    <row r="145" spans="1:3" x14ac:dyDescent="0.2">
      <c r="A145" t="s">
        <v>155</v>
      </c>
      <c r="B145">
        <v>788.4</v>
      </c>
      <c r="C145">
        <v>785.43666666666604</v>
      </c>
    </row>
    <row r="146" spans="1:3" x14ac:dyDescent="0.2">
      <c r="A146" t="s">
        <v>156</v>
      </c>
      <c r="B146">
        <v>794</v>
      </c>
      <c r="C146">
        <v>793.89666666666596</v>
      </c>
    </row>
    <row r="147" spans="1:3" x14ac:dyDescent="0.2">
      <c r="A147" t="s">
        <v>157</v>
      </c>
      <c r="B147">
        <v>803.7</v>
      </c>
      <c r="C147">
        <v>799.486666666666</v>
      </c>
    </row>
    <row r="148" spans="1:3" x14ac:dyDescent="0.2">
      <c r="A148" t="s">
        <v>158</v>
      </c>
      <c r="B148">
        <v>808.8</v>
      </c>
      <c r="C148">
        <v>807.86</v>
      </c>
    </row>
    <row r="149" spans="1:3" x14ac:dyDescent="0.2">
      <c r="A149" t="s">
        <v>159</v>
      </c>
      <c r="B149">
        <v>808.1</v>
      </c>
      <c r="C149">
        <v>808.91</v>
      </c>
    </row>
    <row r="150" spans="1:3" x14ac:dyDescent="0.2">
      <c r="A150" t="s">
        <v>160</v>
      </c>
      <c r="B150">
        <v>806.5</v>
      </c>
      <c r="C150">
        <v>809.08333333333303</v>
      </c>
    </row>
    <row r="151" spans="1:3" x14ac:dyDescent="0.2">
      <c r="A151" t="s">
        <v>161</v>
      </c>
      <c r="B151">
        <v>805.5</v>
      </c>
      <c r="C151">
        <v>807.25</v>
      </c>
    </row>
    <row r="152" spans="1:3" x14ac:dyDescent="0.2">
      <c r="A152" t="s">
        <v>162</v>
      </c>
      <c r="B152">
        <v>798.9</v>
      </c>
      <c r="C152">
        <v>803.10333333333301</v>
      </c>
    </row>
    <row r="153" spans="1:3" x14ac:dyDescent="0.2">
      <c r="A153" t="s">
        <v>163</v>
      </c>
      <c r="B153">
        <v>788.7</v>
      </c>
      <c r="C153">
        <v>795.65</v>
      </c>
    </row>
    <row r="154" spans="1:3" x14ac:dyDescent="0.2">
      <c r="A154" t="s">
        <v>164</v>
      </c>
      <c r="B154">
        <v>771.5</v>
      </c>
      <c r="C154">
        <v>786.63333333333298</v>
      </c>
    </row>
    <row r="155" spans="1:3" x14ac:dyDescent="0.2">
      <c r="A155" t="s">
        <v>165</v>
      </c>
      <c r="B155">
        <v>758.1</v>
      </c>
      <c r="C155">
        <v>763.31333333333305</v>
      </c>
    </row>
    <row r="156" spans="1:3" x14ac:dyDescent="0.2">
      <c r="A156" t="s">
        <v>166</v>
      </c>
      <c r="B156">
        <v>768.4</v>
      </c>
      <c r="C156">
        <v>765.77333333333297</v>
      </c>
    </row>
    <row r="157" spans="1:3" x14ac:dyDescent="0.2">
      <c r="A157" t="s">
        <v>167</v>
      </c>
      <c r="B157">
        <v>774.7</v>
      </c>
      <c r="C157">
        <v>769.29666666666606</v>
      </c>
    </row>
    <row r="158" spans="1:3" x14ac:dyDescent="0.2">
      <c r="A158" t="s">
        <v>168</v>
      </c>
      <c r="B158">
        <v>782.7</v>
      </c>
      <c r="C158">
        <v>782.93333333333305</v>
      </c>
    </row>
    <row r="159" spans="1:3" x14ac:dyDescent="0.2">
      <c r="A159" t="s">
        <v>169</v>
      </c>
      <c r="B159">
        <v>810.6</v>
      </c>
      <c r="C159">
        <v>786.18333333333305</v>
      </c>
    </row>
    <row r="160" spans="1:3" x14ac:dyDescent="0.2">
      <c r="A160" t="s">
        <v>170</v>
      </c>
      <c r="B160">
        <v>821.2</v>
      </c>
      <c r="C160">
        <v>817.11</v>
      </c>
    </row>
    <row r="161" spans="1:3" x14ac:dyDescent="0.2">
      <c r="A161" t="s">
        <v>171</v>
      </c>
      <c r="B161">
        <v>844.2</v>
      </c>
      <c r="C161">
        <v>831.60333333333301</v>
      </c>
    </row>
    <row r="162" spans="1:3" x14ac:dyDescent="0.2">
      <c r="A162" t="s">
        <v>172</v>
      </c>
      <c r="B162">
        <v>897.1</v>
      </c>
      <c r="C162">
        <v>865.38</v>
      </c>
    </row>
    <row r="163" spans="1:3" x14ac:dyDescent="0.2">
      <c r="A163" t="s">
        <v>173</v>
      </c>
      <c r="B163">
        <v>888.1</v>
      </c>
      <c r="C163">
        <v>891.7</v>
      </c>
    </row>
    <row r="164" spans="1:3" x14ac:dyDescent="0.2">
      <c r="A164" t="s">
        <v>174</v>
      </c>
      <c r="B164">
        <v>914.8</v>
      </c>
      <c r="C164">
        <v>898.64333333333298</v>
      </c>
    </row>
    <row r="165" spans="1:3" x14ac:dyDescent="0.2">
      <c r="A165" t="s">
        <v>175</v>
      </c>
      <c r="B165">
        <v>1415.2</v>
      </c>
      <c r="C165">
        <v>1143.83666666666</v>
      </c>
    </row>
    <row r="166" spans="1:3" x14ac:dyDescent="0.2">
      <c r="A166" t="s">
        <v>176</v>
      </c>
      <c r="B166">
        <v>1378.8</v>
      </c>
      <c r="C166">
        <v>1611.71333333333</v>
      </c>
    </row>
    <row r="167" spans="1:3" x14ac:dyDescent="0.2">
      <c r="A167" t="s">
        <v>177</v>
      </c>
      <c r="B167">
        <v>1385.2</v>
      </c>
      <c r="C167">
        <v>1394.59</v>
      </c>
    </row>
    <row r="168" spans="1:3" x14ac:dyDescent="0.2">
      <c r="A168" t="s">
        <v>178</v>
      </c>
      <c r="B168">
        <v>1373.6</v>
      </c>
      <c r="C168">
        <v>1324.93</v>
      </c>
    </row>
    <row r="169" spans="1:3" x14ac:dyDescent="0.2">
      <c r="A169" t="s">
        <v>179</v>
      </c>
      <c r="B169">
        <v>1207.8</v>
      </c>
      <c r="C169">
        <v>1281.5</v>
      </c>
    </row>
    <row r="170" spans="1:3" x14ac:dyDescent="0.2">
      <c r="A170" t="s">
        <v>180</v>
      </c>
      <c r="B170">
        <v>1224.7</v>
      </c>
      <c r="C170">
        <v>1197.6366666666599</v>
      </c>
    </row>
    <row r="171" spans="1:3" x14ac:dyDescent="0.2">
      <c r="A171" t="s">
        <v>181</v>
      </c>
      <c r="B171">
        <v>1155.9000000000001</v>
      </c>
      <c r="C171">
        <v>1191.85666666666</v>
      </c>
    </row>
    <row r="172" spans="1:3" x14ac:dyDescent="0.2">
      <c r="A172" t="s">
        <v>182</v>
      </c>
      <c r="B172">
        <v>1218.7</v>
      </c>
      <c r="C172">
        <v>1194.2666666666601</v>
      </c>
    </row>
    <row r="173" spans="1:3" x14ac:dyDescent="0.2">
      <c r="A173" t="s">
        <v>183</v>
      </c>
      <c r="B173">
        <v>1145.4000000000001</v>
      </c>
      <c r="C173">
        <v>1173.9966666666601</v>
      </c>
    </row>
    <row r="174" spans="1:3" x14ac:dyDescent="0.2">
      <c r="A174" t="s">
        <v>184</v>
      </c>
      <c r="B174">
        <v>1108.3</v>
      </c>
      <c r="C174">
        <v>1125.6866666666599</v>
      </c>
    </row>
    <row r="175" spans="1:3" x14ac:dyDescent="0.2">
      <c r="A175" t="s">
        <v>185</v>
      </c>
      <c r="B175">
        <v>1114.8</v>
      </c>
      <c r="C175">
        <v>1116.1666666666599</v>
      </c>
    </row>
    <row r="176" spans="1:3" x14ac:dyDescent="0.2">
      <c r="A176" t="s">
        <v>186</v>
      </c>
      <c r="B176">
        <v>1115</v>
      </c>
      <c r="C176">
        <v>1115.31</v>
      </c>
    </row>
    <row r="177" spans="1:3" x14ac:dyDescent="0.2">
      <c r="A177" t="s">
        <v>187</v>
      </c>
      <c r="B177">
        <v>1259.7</v>
      </c>
      <c r="C177">
        <v>1164.28666666666</v>
      </c>
    </row>
    <row r="178" spans="1:3" x14ac:dyDescent="0.2">
      <c r="A178" t="s">
        <v>188</v>
      </c>
      <c r="B178">
        <v>1328</v>
      </c>
      <c r="C178">
        <v>1271.23</v>
      </c>
    </row>
    <row r="179" spans="1:3" x14ac:dyDescent="0.2">
      <c r="A179" t="s">
        <v>189</v>
      </c>
      <c r="B179">
        <v>1300.7</v>
      </c>
      <c r="C179">
        <v>1305.9466666666599</v>
      </c>
    </row>
    <row r="180" spans="1:3" x14ac:dyDescent="0.2">
      <c r="A180" t="s">
        <v>190</v>
      </c>
      <c r="B180">
        <v>1309.0999999999999</v>
      </c>
      <c r="C180">
        <v>1293.8966666666599</v>
      </c>
    </row>
    <row r="181" spans="1:3" x14ac:dyDescent="0.2">
      <c r="A181" t="s">
        <v>191</v>
      </c>
      <c r="B181">
        <v>1326.1</v>
      </c>
      <c r="C181">
        <v>1292.08666666666</v>
      </c>
    </row>
    <row r="182" spans="1:3" x14ac:dyDescent="0.2">
      <c r="A182" t="s">
        <v>192</v>
      </c>
      <c r="B182">
        <v>1326.4</v>
      </c>
      <c r="C182">
        <v>1319.61</v>
      </c>
    </row>
    <row r="183" spans="1:3" x14ac:dyDescent="0.2">
      <c r="A183" t="s">
        <v>193</v>
      </c>
      <c r="B183">
        <v>1201.8</v>
      </c>
      <c r="C183">
        <v>1269.4866666666601</v>
      </c>
    </row>
    <row r="184" spans="1:3" x14ac:dyDescent="0.2">
      <c r="A184" t="s">
        <v>194</v>
      </c>
      <c r="B184">
        <v>1225.5</v>
      </c>
      <c r="C184">
        <v>1196.66333333333</v>
      </c>
    </row>
    <row r="185" spans="1:3" x14ac:dyDescent="0.2">
      <c r="A185" t="s">
        <v>195</v>
      </c>
      <c r="B185">
        <v>1200.4000000000001</v>
      </c>
      <c r="C185">
        <v>1220.6500000000001</v>
      </c>
    </row>
    <row r="186" spans="1:3" x14ac:dyDescent="0.2">
      <c r="A186" t="s">
        <v>196</v>
      </c>
      <c r="B186">
        <v>1252.9000000000001</v>
      </c>
      <c r="C186">
        <v>1200.95333333333</v>
      </c>
    </row>
    <row r="187" spans="1:3" x14ac:dyDescent="0.2">
      <c r="A187" t="s">
        <v>197</v>
      </c>
      <c r="B187">
        <v>1193.0999999999999</v>
      </c>
      <c r="C187">
        <v>1208.87333333333</v>
      </c>
    </row>
    <row r="188" spans="1:3" x14ac:dyDescent="0.2">
      <c r="A188" t="s">
        <v>198</v>
      </c>
      <c r="B188">
        <v>1150.2</v>
      </c>
      <c r="C188">
        <v>1175.39333333333</v>
      </c>
    </row>
    <row r="189" spans="1:3" x14ac:dyDescent="0.2">
      <c r="A189" t="s">
        <v>199</v>
      </c>
      <c r="B189">
        <v>1197.8</v>
      </c>
      <c r="C189">
        <v>1181.36333333333</v>
      </c>
    </row>
    <row r="190" spans="1:3" x14ac:dyDescent="0.2">
      <c r="A190" t="s">
        <v>200</v>
      </c>
      <c r="B190">
        <v>1153.5999999999999</v>
      </c>
      <c r="C190">
        <v>1172.45</v>
      </c>
    </row>
    <row r="191" spans="1:3" x14ac:dyDescent="0.2">
      <c r="A191" t="s">
        <v>201</v>
      </c>
      <c r="B191">
        <v>1152.5</v>
      </c>
      <c r="C191">
        <v>1162.29</v>
      </c>
    </row>
    <row r="192" spans="1:3" x14ac:dyDescent="0.2">
      <c r="A192" t="s">
        <v>202</v>
      </c>
      <c r="B192">
        <v>1147.9000000000001</v>
      </c>
      <c r="C192">
        <v>1154.87666666666</v>
      </c>
    </row>
    <row r="193" spans="1:3" x14ac:dyDescent="0.2">
      <c r="A193" t="s">
        <v>203</v>
      </c>
      <c r="B193">
        <v>1043.8</v>
      </c>
      <c r="C193">
        <v>1095.3800000000001</v>
      </c>
    </row>
    <row r="194" spans="1:3" x14ac:dyDescent="0.2">
      <c r="A194" t="s">
        <v>204</v>
      </c>
      <c r="B194">
        <v>1024.3</v>
      </c>
      <c r="C194">
        <v>1022.71666666666</v>
      </c>
    </row>
    <row r="195" spans="1:3" x14ac:dyDescent="0.2">
      <c r="A195" t="s">
        <v>205</v>
      </c>
      <c r="B195">
        <v>1024.4000000000001</v>
      </c>
      <c r="C195">
        <v>1008.00666666666</v>
      </c>
    </row>
    <row r="196" spans="1:3" x14ac:dyDescent="0.2">
      <c r="A196" t="s">
        <v>206</v>
      </c>
      <c r="B196">
        <v>1038</v>
      </c>
      <c r="C196">
        <v>1029.3133333333301</v>
      </c>
    </row>
    <row r="197" spans="1:3" x14ac:dyDescent="0.2">
      <c r="A197" t="s">
        <v>207</v>
      </c>
      <c r="B197">
        <v>1013</v>
      </c>
      <c r="C197">
        <v>1037.27666666666</v>
      </c>
    </row>
    <row r="198" spans="1:3" x14ac:dyDescent="0.2">
      <c r="A198" t="s">
        <v>208</v>
      </c>
      <c r="B198">
        <v>975.9</v>
      </c>
      <c r="C198">
        <v>977.44666666666603</v>
      </c>
    </row>
    <row r="199" spans="1:3" x14ac:dyDescent="0.2">
      <c r="A199" t="s">
        <v>209</v>
      </c>
      <c r="B199">
        <v>960.3</v>
      </c>
      <c r="C199">
        <v>950.33333333333303</v>
      </c>
    </row>
    <row r="200" spans="1:3" x14ac:dyDescent="0.2">
      <c r="A200" t="s">
        <v>210</v>
      </c>
      <c r="B200">
        <v>945.2</v>
      </c>
      <c r="C200">
        <v>954.85</v>
      </c>
    </row>
    <row r="201" spans="1:3" x14ac:dyDescent="0.2">
      <c r="A201" t="s">
        <v>211</v>
      </c>
      <c r="B201">
        <v>929.6</v>
      </c>
      <c r="C201">
        <v>938.73333333333301</v>
      </c>
    </row>
    <row r="202" spans="1:3" x14ac:dyDescent="0.2">
      <c r="A202" t="s">
        <v>212</v>
      </c>
      <c r="B202">
        <v>940.3</v>
      </c>
      <c r="C202">
        <v>938.88</v>
      </c>
    </row>
    <row r="203" spans="1:3" x14ac:dyDescent="0.2">
      <c r="A203" t="s">
        <v>213</v>
      </c>
      <c r="B203">
        <v>926.8</v>
      </c>
      <c r="C203">
        <v>929.243333333333</v>
      </c>
    </row>
    <row r="204" spans="1:3" x14ac:dyDescent="0.2">
      <c r="A204" t="s">
        <v>214</v>
      </c>
      <c r="B204">
        <v>920.7</v>
      </c>
      <c r="C204">
        <v>928.35333333333301</v>
      </c>
    </row>
    <row r="205" spans="1:3" x14ac:dyDescent="0.2">
      <c r="A205" t="s">
        <v>215</v>
      </c>
      <c r="B205">
        <v>938.2</v>
      </c>
      <c r="C205">
        <v>921.02666666666596</v>
      </c>
    </row>
    <row r="206" spans="1:3" x14ac:dyDescent="0.2">
      <c r="A206" t="s">
        <v>216</v>
      </c>
      <c r="B206">
        <v>991.7</v>
      </c>
      <c r="C206">
        <v>955.64666666666596</v>
      </c>
    </row>
    <row r="207" spans="1:3" x14ac:dyDescent="0.2">
      <c r="A207" t="s">
        <v>217</v>
      </c>
      <c r="B207">
        <v>1043.4000000000001</v>
      </c>
      <c r="C207">
        <v>1017.55333333333</v>
      </c>
    </row>
    <row r="208" spans="1:3" x14ac:dyDescent="0.2">
      <c r="A208" t="s">
        <v>218</v>
      </c>
      <c r="B208">
        <v>1187.7</v>
      </c>
      <c r="C208">
        <v>1063.6866666666599</v>
      </c>
    </row>
    <row r="209" spans="1:3" x14ac:dyDescent="0.2">
      <c r="A209" t="s">
        <v>219</v>
      </c>
      <c r="B209">
        <v>1257.5</v>
      </c>
      <c r="C209">
        <v>1363.61666666666</v>
      </c>
    </row>
    <row r="210" spans="1:3" x14ac:dyDescent="0.2">
      <c r="A210" t="s">
        <v>220</v>
      </c>
      <c r="B210">
        <v>1377.1</v>
      </c>
      <c r="C210">
        <v>1412.5133333333299</v>
      </c>
    </row>
    <row r="211" spans="1:3" x14ac:dyDescent="0.2">
      <c r="A211" t="s">
        <v>221</v>
      </c>
      <c r="B211">
        <v>1284.7</v>
      </c>
      <c r="C211">
        <v>1287.32</v>
      </c>
    </row>
    <row r="212" spans="1:3" x14ac:dyDescent="0.2">
      <c r="A212" t="s">
        <v>222</v>
      </c>
      <c r="B212">
        <v>1188.7</v>
      </c>
      <c r="C212">
        <v>1240.5066666666601</v>
      </c>
    </row>
    <row r="213" spans="1:3" x14ac:dyDescent="0.2">
      <c r="A213" t="s">
        <v>223</v>
      </c>
      <c r="B213">
        <v>1167.5999999999999</v>
      </c>
      <c r="C213">
        <v>1168.64333333333</v>
      </c>
    </row>
    <row r="214" spans="1:3" x14ac:dyDescent="0.2">
      <c r="A214" t="s">
        <v>224</v>
      </c>
      <c r="B214">
        <v>1130.8</v>
      </c>
      <c r="C214">
        <v>1144.5133333333299</v>
      </c>
    </row>
    <row r="215" spans="1:3" x14ac:dyDescent="0.2">
      <c r="A215" t="s">
        <v>225</v>
      </c>
      <c r="B215">
        <v>1210.3</v>
      </c>
      <c r="C215">
        <v>1164.18333333333</v>
      </c>
    </row>
    <row r="216" spans="1:3" x14ac:dyDescent="0.2">
      <c r="A216" t="s">
        <v>226</v>
      </c>
      <c r="B216">
        <v>1142</v>
      </c>
      <c r="C216">
        <v>1184.7433333333299</v>
      </c>
    </row>
    <row r="217" spans="1:3" x14ac:dyDescent="0.2">
      <c r="A217" t="s">
        <v>227</v>
      </c>
      <c r="B217">
        <v>1138.9000000000001</v>
      </c>
      <c r="C217">
        <v>1132.4000000000001</v>
      </c>
    </row>
    <row r="218" spans="1:3" x14ac:dyDescent="0.2">
      <c r="A218" t="s">
        <v>228</v>
      </c>
      <c r="B218">
        <v>1107.2</v>
      </c>
      <c r="C218">
        <v>1120.22</v>
      </c>
    </row>
    <row r="219" spans="1:3" x14ac:dyDescent="0.2">
      <c r="A219" t="s">
        <v>229</v>
      </c>
      <c r="B219">
        <v>1078.0999999999999</v>
      </c>
      <c r="C219">
        <v>1083.88333333333</v>
      </c>
    </row>
    <row r="220" spans="1:3" x14ac:dyDescent="0.2">
      <c r="A220" t="s">
        <v>230</v>
      </c>
      <c r="B220">
        <v>1179.5</v>
      </c>
      <c r="C220">
        <v>1083.76</v>
      </c>
    </row>
    <row r="221" spans="1:3" x14ac:dyDescent="0.2">
      <c r="A221" t="s">
        <v>231</v>
      </c>
      <c r="B221">
        <v>1153.3</v>
      </c>
      <c r="C221">
        <v>1145.07</v>
      </c>
    </row>
    <row r="222" spans="1:3" x14ac:dyDescent="0.2">
      <c r="A222" t="s">
        <v>232</v>
      </c>
      <c r="B222">
        <v>1137.8</v>
      </c>
      <c r="C222">
        <v>1131.7</v>
      </c>
    </row>
    <row r="223" spans="1:3" x14ac:dyDescent="0.2">
      <c r="A223" t="s">
        <v>233</v>
      </c>
      <c r="B223">
        <v>1153.8</v>
      </c>
      <c r="C223">
        <v>1151.77666666666</v>
      </c>
    </row>
    <row r="224" spans="1:3" x14ac:dyDescent="0.2">
      <c r="A224" t="s">
        <v>234</v>
      </c>
      <c r="B224">
        <v>1118.5999999999999</v>
      </c>
      <c r="C224">
        <v>1133.27666666666</v>
      </c>
    </row>
    <row r="225" spans="1:3" x14ac:dyDescent="0.2">
      <c r="A225" t="s">
        <v>235</v>
      </c>
      <c r="B225">
        <v>1071.0999999999999</v>
      </c>
      <c r="C225">
        <v>1090.4733333333299</v>
      </c>
    </row>
    <row r="226" spans="1:3" x14ac:dyDescent="0.2">
      <c r="A226" t="s">
        <v>236</v>
      </c>
      <c r="B226">
        <v>1112.0999999999999</v>
      </c>
      <c r="C226">
        <v>1084.7433333333299</v>
      </c>
    </row>
    <row r="227" spans="1:3" x14ac:dyDescent="0.2">
      <c r="A227" t="s">
        <v>237</v>
      </c>
      <c r="B227">
        <v>1149.7</v>
      </c>
      <c r="C227">
        <v>1122.57</v>
      </c>
    </row>
    <row r="228" spans="1:3" x14ac:dyDescent="0.2">
      <c r="A228" t="s">
        <v>238</v>
      </c>
      <c r="B228">
        <v>1075.5999999999999</v>
      </c>
      <c r="C228">
        <v>1110.52</v>
      </c>
    </row>
    <row r="229" spans="1:3" x14ac:dyDescent="0.2">
      <c r="A229" t="s">
        <v>239</v>
      </c>
      <c r="B229">
        <v>1055.3</v>
      </c>
      <c r="C229">
        <v>1062.09666666666</v>
      </c>
    </row>
    <row r="230" spans="1:3" x14ac:dyDescent="0.2">
      <c r="A230" t="s">
        <v>240</v>
      </c>
      <c r="B230">
        <v>1068.8</v>
      </c>
      <c r="C230">
        <v>1068.98</v>
      </c>
    </row>
    <row r="231" spans="1:3" x14ac:dyDescent="0.2">
      <c r="A231" t="s">
        <v>241</v>
      </c>
      <c r="B231">
        <v>1014.4</v>
      </c>
      <c r="C231">
        <v>1029.63333333333</v>
      </c>
    </row>
    <row r="232" spans="1:3" x14ac:dyDescent="0.2">
      <c r="A232" t="s">
        <v>242</v>
      </c>
      <c r="B232">
        <v>1050.5999999999999</v>
      </c>
      <c r="C232">
        <v>1026.1766666666599</v>
      </c>
    </row>
    <row r="233" spans="1:3" x14ac:dyDescent="0.2">
      <c r="A233" t="s">
        <v>243</v>
      </c>
      <c r="B233">
        <v>1099.2</v>
      </c>
      <c r="C233">
        <v>1086.57</v>
      </c>
    </row>
    <row r="234" spans="1:3" x14ac:dyDescent="0.2">
      <c r="A234" t="s">
        <v>244</v>
      </c>
      <c r="B234">
        <v>1105</v>
      </c>
      <c r="C234">
        <v>1099.94333333333</v>
      </c>
    </row>
    <row r="235" spans="1:3" x14ac:dyDescent="0.2">
      <c r="A235" t="s">
        <v>245</v>
      </c>
      <c r="B235">
        <v>1124.0999999999999</v>
      </c>
      <c r="C235">
        <v>1097.37666666666</v>
      </c>
    </row>
    <row r="236" spans="1:3" x14ac:dyDescent="0.2">
      <c r="A236" t="s">
        <v>246</v>
      </c>
      <c r="B236">
        <v>1194.5</v>
      </c>
      <c r="C236">
        <v>1169.02666666666</v>
      </c>
    </row>
    <row r="237" spans="1:3" x14ac:dyDescent="0.2">
      <c r="A237" t="s">
        <v>247</v>
      </c>
      <c r="B237">
        <v>1172</v>
      </c>
      <c r="C237">
        <v>1157.46333333333</v>
      </c>
    </row>
    <row r="238" spans="1:3" x14ac:dyDescent="0.2">
      <c r="A238" t="s">
        <v>248</v>
      </c>
      <c r="B238">
        <v>1153.5</v>
      </c>
      <c r="C238">
        <v>1202.4100000000001</v>
      </c>
    </row>
    <row r="239" spans="1:3" x14ac:dyDescent="0.2">
      <c r="A239" t="s">
        <v>249</v>
      </c>
      <c r="B239">
        <v>1164.7</v>
      </c>
      <c r="C239">
        <v>1163.17333333333</v>
      </c>
    </row>
    <row r="240" spans="1:3" x14ac:dyDescent="0.2">
      <c r="A240" t="s">
        <v>250</v>
      </c>
      <c r="B240">
        <v>1096.3</v>
      </c>
      <c r="C240">
        <v>1121.08666666666</v>
      </c>
    </row>
    <row r="241" spans="1:3" x14ac:dyDescent="0.2">
      <c r="A241" t="s">
        <v>251</v>
      </c>
      <c r="B241">
        <v>1208.5</v>
      </c>
      <c r="C241">
        <v>1156.4000000000001</v>
      </c>
    </row>
    <row r="242" spans="1:3" x14ac:dyDescent="0.2">
      <c r="A242" t="s">
        <v>252</v>
      </c>
      <c r="B242">
        <v>1116.0999999999999</v>
      </c>
      <c r="C242">
        <v>1154.93</v>
      </c>
    </row>
    <row r="243" spans="1:3" x14ac:dyDescent="0.2">
      <c r="A243" t="s">
        <v>253</v>
      </c>
      <c r="B243">
        <v>1139.5999999999999</v>
      </c>
      <c r="C243">
        <v>1129.3499999999999</v>
      </c>
    </row>
    <row r="244" spans="1:3" x14ac:dyDescent="0.2">
      <c r="A244" t="s">
        <v>254</v>
      </c>
      <c r="B244">
        <v>1146.7</v>
      </c>
      <c r="C244">
        <v>1132.26</v>
      </c>
    </row>
    <row r="245" spans="1:3" x14ac:dyDescent="0.2">
      <c r="A245" t="s">
        <v>255</v>
      </c>
      <c r="B245">
        <v>1071.4000000000001</v>
      </c>
      <c r="C245">
        <v>1107.46333333333</v>
      </c>
    </row>
    <row r="246" spans="1:3" x14ac:dyDescent="0.2">
      <c r="A246" t="s">
        <v>256</v>
      </c>
      <c r="B246">
        <v>1066.5</v>
      </c>
      <c r="C246">
        <v>1072.7233333333299</v>
      </c>
    </row>
    <row r="247" spans="1:3" x14ac:dyDescent="0.2">
      <c r="A247" t="s">
        <v>257</v>
      </c>
      <c r="B247">
        <v>1121.7</v>
      </c>
      <c r="C247">
        <v>1078.9833333333299</v>
      </c>
    </row>
    <row r="248" spans="1:3" x14ac:dyDescent="0.2">
      <c r="A248" t="s">
        <v>258</v>
      </c>
      <c r="B248">
        <v>1112.7</v>
      </c>
      <c r="C248">
        <v>1121.5166666666601</v>
      </c>
    </row>
    <row r="249" spans="1:3" x14ac:dyDescent="0.2">
      <c r="A249" t="s">
        <v>259</v>
      </c>
      <c r="B249">
        <v>1118.0999999999999</v>
      </c>
      <c r="C249">
        <v>1127.43</v>
      </c>
    </row>
    <row r="250" spans="1:3" x14ac:dyDescent="0.2">
      <c r="A250" t="s">
        <v>260</v>
      </c>
      <c r="B250">
        <v>1137.8</v>
      </c>
      <c r="C250">
        <v>1125.05666666666</v>
      </c>
    </row>
    <row r="251" spans="1:3" x14ac:dyDescent="0.2">
      <c r="A251" t="s">
        <v>261</v>
      </c>
      <c r="B251">
        <v>1156.8</v>
      </c>
      <c r="C251">
        <v>1166.6199999999999</v>
      </c>
    </row>
    <row r="252" spans="1:3" x14ac:dyDescent="0.2">
      <c r="A252" t="s">
        <v>262</v>
      </c>
      <c r="B252">
        <v>1201.3</v>
      </c>
      <c r="C252">
        <v>1193.9466666666599</v>
      </c>
    </row>
    <row r="253" spans="1:3" x14ac:dyDescent="0.2">
      <c r="A253" t="s">
        <v>263</v>
      </c>
      <c r="B253">
        <v>1157.8</v>
      </c>
      <c r="C253">
        <v>1175.80666666666</v>
      </c>
    </row>
    <row r="254" spans="1:3" x14ac:dyDescent="0.2">
      <c r="A254" t="s">
        <v>264</v>
      </c>
      <c r="B254">
        <v>1222.5999999999999</v>
      </c>
      <c r="C254">
        <v>1192.72</v>
      </c>
    </row>
    <row r="255" spans="1:3" x14ac:dyDescent="0.2">
      <c r="A255" t="s">
        <v>265</v>
      </c>
      <c r="B255">
        <v>1200.7</v>
      </c>
      <c r="C255">
        <v>1221.3033333333301</v>
      </c>
    </row>
    <row r="256" spans="1:3" x14ac:dyDescent="0.2">
      <c r="A256" t="s">
        <v>266</v>
      </c>
      <c r="B256">
        <v>1173.5</v>
      </c>
      <c r="C256">
        <v>1188.18333333333</v>
      </c>
    </row>
    <row r="257" spans="1:3" x14ac:dyDescent="0.2">
      <c r="A257" t="s">
        <v>267</v>
      </c>
      <c r="B257">
        <v>1088</v>
      </c>
      <c r="C257">
        <v>1118.85666666666</v>
      </c>
    </row>
    <row r="258" spans="1:3" x14ac:dyDescent="0.2">
      <c r="A258" t="s">
        <v>268</v>
      </c>
      <c r="B258">
        <v>1133.5</v>
      </c>
      <c r="C258">
        <v>1113.4100000000001</v>
      </c>
    </row>
    <row r="259" spans="1:3" x14ac:dyDescent="0.2">
      <c r="A259" t="s">
        <v>269</v>
      </c>
      <c r="B259">
        <v>1130</v>
      </c>
      <c r="C259">
        <v>1121.32666666666</v>
      </c>
    </row>
    <row r="260" spans="1:3" x14ac:dyDescent="0.2">
      <c r="A260" t="s">
        <v>270</v>
      </c>
      <c r="B260">
        <v>1184.9000000000001</v>
      </c>
      <c r="C260">
        <v>1157.95333333333</v>
      </c>
    </row>
    <row r="261" spans="1:3" x14ac:dyDescent="0.2">
      <c r="A261" t="s">
        <v>271</v>
      </c>
      <c r="B261">
        <v>1186.5999999999999</v>
      </c>
      <c r="C261">
        <v>1183.11666666666</v>
      </c>
    </row>
    <row r="262" spans="1:3" x14ac:dyDescent="0.2">
      <c r="A262" t="s">
        <v>272</v>
      </c>
      <c r="B262">
        <v>1210.8</v>
      </c>
      <c r="C262">
        <v>1204.46</v>
      </c>
    </row>
    <row r="263" spans="1:3" x14ac:dyDescent="0.2">
      <c r="A263" t="s">
        <v>273</v>
      </c>
      <c r="B263">
        <v>1292.9000000000001</v>
      </c>
      <c r="C263">
        <v>1259.85666666666</v>
      </c>
    </row>
    <row r="264" spans="1:3" x14ac:dyDescent="0.2">
      <c r="A264" t="s">
        <v>274</v>
      </c>
      <c r="B264">
        <v>1434.8</v>
      </c>
      <c r="C264">
        <v>1339.14333333333</v>
      </c>
    </row>
    <row r="265" spans="1:3" x14ac:dyDescent="0.2">
      <c r="A265" t="s">
        <v>275</v>
      </c>
      <c r="B265">
        <v>1267.3</v>
      </c>
      <c r="C265">
        <v>1362.32666666666</v>
      </c>
    </row>
    <row r="266" spans="1:3" x14ac:dyDescent="0.2">
      <c r="A266" t="s">
        <v>276</v>
      </c>
      <c r="B266">
        <v>1303.8</v>
      </c>
      <c r="C266">
        <v>1274.5733333333301</v>
      </c>
    </row>
    <row r="267" spans="1:3" x14ac:dyDescent="0.2">
      <c r="A267" t="s">
        <v>277</v>
      </c>
      <c r="B267">
        <v>1312.8</v>
      </c>
      <c r="C267">
        <v>1314.9766666666601</v>
      </c>
    </row>
    <row r="268" spans="1:3" x14ac:dyDescent="0.2">
      <c r="A268" t="s">
        <v>278</v>
      </c>
      <c r="B268">
        <v>1344.8</v>
      </c>
      <c r="C268">
        <v>1311.41333333333</v>
      </c>
    </row>
    <row r="269" spans="1:3" x14ac:dyDescent="0.2">
      <c r="A269" t="s">
        <v>279</v>
      </c>
      <c r="B269">
        <v>1289.4000000000001</v>
      </c>
      <c r="C269">
        <v>1321.6866666666599</v>
      </c>
    </row>
    <row r="270" spans="1:3" x14ac:dyDescent="0.2">
      <c r="A270" t="s">
        <v>280</v>
      </c>
      <c r="B270">
        <v>1346.8</v>
      </c>
      <c r="C270">
        <v>1328.6666666666599</v>
      </c>
    </row>
    <row r="271" spans="1:3" x14ac:dyDescent="0.2">
      <c r="A271" t="s">
        <v>281</v>
      </c>
      <c r="B271">
        <v>1389.2</v>
      </c>
      <c r="C271">
        <v>1371.11666666666</v>
      </c>
    </row>
    <row r="272" spans="1:3" x14ac:dyDescent="0.2">
      <c r="A272" t="s">
        <v>282</v>
      </c>
      <c r="B272">
        <v>1319.6</v>
      </c>
      <c r="C272">
        <v>1357.45</v>
      </c>
    </row>
    <row r="273" spans="1:3" x14ac:dyDescent="0.2">
      <c r="A273" t="s">
        <v>283</v>
      </c>
      <c r="B273">
        <v>1470</v>
      </c>
      <c r="C273">
        <v>1396.2666666666601</v>
      </c>
    </row>
    <row r="274" spans="1:3" x14ac:dyDescent="0.2">
      <c r="A274" t="s">
        <v>284</v>
      </c>
      <c r="B274">
        <v>1466.5</v>
      </c>
      <c r="C274">
        <v>1452.7666666666601</v>
      </c>
    </row>
    <row r="275" spans="1:3" x14ac:dyDescent="0.2">
      <c r="A275" t="s">
        <v>285</v>
      </c>
      <c r="B275">
        <v>1356.4</v>
      </c>
      <c r="C275">
        <v>1401.9166666666599</v>
      </c>
    </row>
    <row r="276" spans="1:3" x14ac:dyDescent="0.2">
      <c r="A276" t="s">
        <v>286</v>
      </c>
      <c r="B276">
        <v>1402.2</v>
      </c>
      <c r="C276">
        <v>1385.57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D38FB-EA0A-1543-9058-D817F710FD24}">
  <dimension ref="A1:X52"/>
  <sheetViews>
    <sheetView topLeftCell="H39" workbookViewId="0">
      <selection activeCell="W45" sqref="W45:X52"/>
    </sheetView>
  </sheetViews>
  <sheetFormatPr baseColWidth="10" defaultRowHeight="15" x14ac:dyDescent="0.2"/>
  <cols>
    <col min="2" max="2" width="15.6640625" bestFit="1" customWidth="1"/>
  </cols>
  <sheetData>
    <row r="1" spans="1:24" ht="144" x14ac:dyDescent="0.2">
      <c r="A1" s="1" t="s">
        <v>0</v>
      </c>
      <c r="B1" s="1" t="s">
        <v>290</v>
      </c>
      <c r="C1" s="1" t="s">
        <v>291</v>
      </c>
      <c r="D1" s="1" t="s">
        <v>292</v>
      </c>
      <c r="E1" s="1" t="s">
        <v>293</v>
      </c>
      <c r="F1" s="1" t="s">
        <v>294</v>
      </c>
      <c r="G1" s="1" t="s">
        <v>295</v>
      </c>
      <c r="H1" s="1" t="s">
        <v>296</v>
      </c>
      <c r="I1" s="1" t="s">
        <v>297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  <c r="U1" s="1" t="s">
        <v>312</v>
      </c>
      <c r="V1" s="1" t="s">
        <v>313</v>
      </c>
    </row>
    <row r="2" spans="1:24" x14ac:dyDescent="0.2">
      <c r="A2" s="5">
        <f>+BOP!A142</f>
        <v>42005</v>
      </c>
      <c r="B2" s="6">
        <f>+BOP!B142/1000000000</f>
        <v>136.97030000000001</v>
      </c>
      <c r="C2" s="6">
        <f>+BOP!C142/1000000000</f>
        <v>109.1936</v>
      </c>
      <c r="D2" s="6">
        <f>+BOP!D142/1000000000</f>
        <v>25.726900000000001</v>
      </c>
      <c r="E2" s="6">
        <f>+BOP!E142/1000000000</f>
        <v>28.739100000000001</v>
      </c>
      <c r="F2" s="6">
        <f>+BOP!H142/1000000000</f>
        <v>1.9023000000000001</v>
      </c>
      <c r="G2" s="6">
        <f>+BOP!I142/1000000000</f>
        <v>3.3445999999999998</v>
      </c>
      <c r="H2" s="6">
        <f>+BOP!F142/1000000000</f>
        <v>9.2384000000000004</v>
      </c>
      <c r="I2" s="6">
        <f>+BOP!G142/1000000000</f>
        <v>4.4711999999999996</v>
      </c>
      <c r="J2" s="6">
        <f>+BOP!J142/1000000000</f>
        <v>5.3102</v>
      </c>
      <c r="K2" s="6">
        <f>+BOP!K142/1000000000</f>
        <v>0.99609999999999999</v>
      </c>
      <c r="L2" s="6">
        <f>+BOP!L142/1000000000</f>
        <v>10.4542</v>
      </c>
      <c r="M2" s="6">
        <f>+BOP!M142/1000000000</f>
        <v>2.7111999999999998</v>
      </c>
      <c r="N2" s="6">
        <f>+BOP!N142/1000000000</f>
        <v>7.2217000000000002</v>
      </c>
      <c r="O2" s="6">
        <f>+BOP!O142/1000000000</f>
        <v>2.8382000000000001</v>
      </c>
      <c r="P2" s="6">
        <f>+BOP!P142/1000000000</f>
        <v>3.2324999999999999</v>
      </c>
      <c r="Q2" s="6">
        <f>+BOP!Q142/1000000000</f>
        <v>-0.127</v>
      </c>
      <c r="R2" s="6">
        <f>+BOP!R142/1000000000</f>
        <v>2.2970999999999999</v>
      </c>
      <c r="S2" s="6">
        <f>+BOP!S142/1000000000</f>
        <v>-1.2482</v>
      </c>
      <c r="T2" s="6">
        <f>+BOP!T142/1000000000</f>
        <v>7.1101000000000001</v>
      </c>
      <c r="U2" s="6">
        <f>+BOP!T142/1000000000</f>
        <v>7.1101000000000001</v>
      </c>
      <c r="V2" s="6">
        <f>+BOP!U142/1000000000</f>
        <v>28.089400000000001</v>
      </c>
      <c r="W2" s="10">
        <f>+B2-C2+D2-E2+F2-G2+H2-I2-U2</f>
        <v>20.979300000000009</v>
      </c>
      <c r="X2" s="10">
        <f>+J2-K2+L2-M2+R2-S2+T2-V2</f>
        <v>-5.3768999999999991</v>
      </c>
    </row>
    <row r="3" spans="1:24" x14ac:dyDescent="0.2">
      <c r="A3" s="5">
        <f>+BOP!A143</f>
        <v>42095</v>
      </c>
      <c r="B3" s="6">
        <f>+BOP!B143/1000000000</f>
        <v>140.36789999999999</v>
      </c>
      <c r="C3" s="6">
        <f>+BOP!C143/1000000000</f>
        <v>108.62730000000001</v>
      </c>
      <c r="D3" s="6">
        <f>+BOP!D143/1000000000</f>
        <v>24.189399999999999</v>
      </c>
      <c r="E3" s="6">
        <f>+BOP!E143/1000000000</f>
        <v>28.2745</v>
      </c>
      <c r="F3" s="6">
        <f>+BOP!H143/1000000000</f>
        <v>2.3077999999999999</v>
      </c>
      <c r="G3" s="6">
        <f>+BOP!I143/1000000000</f>
        <v>3.5632000000000001</v>
      </c>
      <c r="H3" s="6">
        <f>+BOP!F143/1000000000</f>
        <v>5.2455999999999996</v>
      </c>
      <c r="I3" s="6">
        <f>+BOP!G143/1000000000</f>
        <v>5.8320999999999996</v>
      </c>
      <c r="J3" s="6">
        <f>+BOP!J143/1000000000</f>
        <v>6.3437999999999999</v>
      </c>
      <c r="K3" s="6">
        <f>+BOP!K143/1000000000</f>
        <v>0.1128</v>
      </c>
      <c r="L3" s="6">
        <f>+BOP!L143/1000000000</f>
        <v>16.262799999999999</v>
      </c>
      <c r="M3" s="6">
        <f>+BOP!M143/1000000000</f>
        <v>9.1516999999999999</v>
      </c>
      <c r="N3" s="6">
        <f>+BOP!N143/1000000000</f>
        <v>5.2950999999999997</v>
      </c>
      <c r="O3" s="6">
        <f>+BOP!O143/1000000000</f>
        <v>5.9645000000000001</v>
      </c>
      <c r="P3" s="6">
        <f>+BOP!P143/1000000000</f>
        <v>10.967700000000001</v>
      </c>
      <c r="Q3" s="6">
        <f>+BOP!Q143/1000000000</f>
        <v>3.1871999999999998</v>
      </c>
      <c r="R3" s="6">
        <f>+BOP!R143/1000000000</f>
        <v>8.7010000000000005</v>
      </c>
      <c r="S3" s="6">
        <f>+BOP!S143/1000000000</f>
        <v>2.9535</v>
      </c>
      <c r="T3" s="6">
        <f>+BOP!T143/1000000000</f>
        <v>7.3018999999999998</v>
      </c>
      <c r="U3" s="6">
        <f>+BOP!T143/1000000000</f>
        <v>7.3018999999999998</v>
      </c>
      <c r="V3" s="6">
        <f>+BOP!U143/1000000000</f>
        <v>25.813600000000001</v>
      </c>
      <c r="W3" s="10">
        <f t="shared" ref="W3:W44" si="0">+B3-C3+D3-E3+F3-G3+H3-I3-U3</f>
        <v>18.511699999999987</v>
      </c>
      <c r="X3" s="10">
        <f t="shared" ref="X3:X44" si="1">+J3-K3+L3-M3+R3-S3+T3-V3</f>
        <v>0.57790000000000319</v>
      </c>
    </row>
    <row r="4" spans="1:24" x14ac:dyDescent="0.2">
      <c r="A4" s="5">
        <f>+BOP!A144</f>
        <v>42186</v>
      </c>
      <c r="B4" s="6">
        <f>+BOP!B144/1000000000</f>
        <v>134.00030000000001</v>
      </c>
      <c r="C4" s="6">
        <f>+BOP!C144/1000000000</f>
        <v>103.9016</v>
      </c>
      <c r="D4" s="6">
        <f>+BOP!D144/1000000000</f>
        <v>23.9299</v>
      </c>
      <c r="E4" s="6">
        <f>+BOP!E144/1000000000</f>
        <v>27.384699999999999</v>
      </c>
      <c r="F4" s="6">
        <f>+BOP!H144/1000000000</f>
        <v>2.4491999999999998</v>
      </c>
      <c r="G4" s="6">
        <f>+BOP!I144/1000000000</f>
        <v>3.1831</v>
      </c>
      <c r="H4" s="6">
        <f>+BOP!F144/1000000000</f>
        <v>5.27</v>
      </c>
      <c r="I4" s="6">
        <f>+BOP!G144/1000000000</f>
        <v>4.6711999999999998</v>
      </c>
      <c r="J4" s="6">
        <f>+BOP!J144/1000000000</f>
        <v>5.9549000000000003</v>
      </c>
      <c r="K4" s="6">
        <f>+BOP!K144/1000000000</f>
        <v>2.2753999999999999</v>
      </c>
      <c r="L4" s="6">
        <f>+BOP!L144/1000000000</f>
        <v>4.3601000000000001</v>
      </c>
      <c r="M4" s="6">
        <f>+BOP!M144/1000000000</f>
        <v>-11.1996</v>
      </c>
      <c r="N4" s="6">
        <f>+BOP!N144/1000000000</f>
        <v>-0.30070000000000002</v>
      </c>
      <c r="O4" s="6">
        <f>+BOP!O144/1000000000</f>
        <v>-7.6291000000000002</v>
      </c>
      <c r="P4" s="6">
        <f>+BOP!P144/1000000000</f>
        <v>4.6608000000000001</v>
      </c>
      <c r="Q4" s="6">
        <f>+BOP!Q144/1000000000</f>
        <v>-3.5705</v>
      </c>
      <c r="R4" s="6">
        <f>+BOP!R144/1000000000</f>
        <v>7.4652000000000003</v>
      </c>
      <c r="S4" s="6">
        <f>+BOP!S144/1000000000</f>
        <v>-1.2338</v>
      </c>
      <c r="T4" s="6">
        <f>+BOP!T144/1000000000</f>
        <v>-4.2866999999999997</v>
      </c>
      <c r="U4" s="6">
        <f>+BOP!T144/1000000000</f>
        <v>-4.2866999999999997</v>
      </c>
      <c r="V4" s="6">
        <f>+BOP!U144/1000000000</f>
        <v>26.508800000000001</v>
      </c>
      <c r="W4" s="10">
        <f t="shared" si="0"/>
        <v>30.795500000000015</v>
      </c>
      <c r="X4" s="10">
        <f t="shared" si="1"/>
        <v>-2.8573000000000022</v>
      </c>
    </row>
    <row r="5" spans="1:24" x14ac:dyDescent="0.2">
      <c r="A5" s="5">
        <f>+BOP!A145</f>
        <v>42278</v>
      </c>
      <c r="B5" s="6">
        <f>+BOP!B145/1000000000</f>
        <v>131.744</v>
      </c>
      <c r="C5" s="6">
        <f>+BOP!C145/1000000000</f>
        <v>101.08499999999999</v>
      </c>
      <c r="D5" s="6">
        <f>+BOP!D145/1000000000</f>
        <v>23.6524</v>
      </c>
      <c r="E5" s="6">
        <f>+BOP!E145/1000000000</f>
        <v>27.726199999999999</v>
      </c>
      <c r="F5" s="6">
        <f>+BOP!H145/1000000000</f>
        <v>2.1850999999999998</v>
      </c>
      <c r="G5" s="6">
        <f>+BOP!I145/1000000000</f>
        <v>3.7385999999999999</v>
      </c>
      <c r="H5" s="6">
        <f>+BOP!F145/1000000000</f>
        <v>5.3475999999999999</v>
      </c>
      <c r="I5" s="6">
        <f>+BOP!G145/1000000000</f>
        <v>5.6725000000000003</v>
      </c>
      <c r="J5" s="6">
        <f>+BOP!J145/1000000000</f>
        <v>6.0781999999999998</v>
      </c>
      <c r="K5" s="6">
        <f>+BOP!K145/1000000000</f>
        <v>0.7198</v>
      </c>
      <c r="L5" s="6">
        <f>+BOP!L145/1000000000</f>
        <v>10.8018</v>
      </c>
      <c r="M5" s="6">
        <f>+BOP!M145/1000000000</f>
        <v>-8.3141999999999996</v>
      </c>
      <c r="N5" s="6">
        <f>+BOP!N145/1000000000</f>
        <v>4.1677</v>
      </c>
      <c r="O5" s="6">
        <f>+BOP!O145/1000000000</f>
        <v>-2.9323999999999999</v>
      </c>
      <c r="P5" s="6">
        <f>+BOP!P145/1000000000</f>
        <v>6.6341000000000001</v>
      </c>
      <c r="Q5" s="6">
        <f>+BOP!Q145/1000000000</f>
        <v>-5.3818000000000001</v>
      </c>
      <c r="R5" s="6">
        <f>+BOP!R145/1000000000</f>
        <v>-8.0518999999999998</v>
      </c>
      <c r="S5" s="6">
        <f>+BOP!S145/1000000000</f>
        <v>-10.060600000000001</v>
      </c>
      <c r="T5" s="6">
        <f>+BOP!T145/1000000000</f>
        <v>1.9273</v>
      </c>
      <c r="U5" s="6">
        <f>+BOP!T145/1000000000</f>
        <v>1.9273</v>
      </c>
      <c r="V5" s="6">
        <f>+BOP!U145/1000000000</f>
        <v>24.706800000000001</v>
      </c>
      <c r="W5" s="10">
        <f t="shared" si="0"/>
        <v>22.779500000000009</v>
      </c>
      <c r="X5" s="10">
        <f t="shared" si="1"/>
        <v>3.703599999999998</v>
      </c>
    </row>
    <row r="6" spans="1:24" x14ac:dyDescent="0.2">
      <c r="A6" s="5">
        <f>+BOP!A146</f>
        <v>42370</v>
      </c>
      <c r="B6" s="6">
        <f>+BOP!B146/1000000000</f>
        <v>123.4041</v>
      </c>
      <c r="C6" s="6">
        <f>+BOP!C146/1000000000</f>
        <v>91.665099999999995</v>
      </c>
      <c r="D6" s="6">
        <f>+BOP!D146/1000000000</f>
        <v>24.4604</v>
      </c>
      <c r="E6" s="6">
        <f>+BOP!E146/1000000000</f>
        <v>27.142700000000001</v>
      </c>
      <c r="F6" s="6">
        <f>+BOP!H146/1000000000</f>
        <v>2.2307999999999999</v>
      </c>
      <c r="G6" s="6">
        <f>+BOP!I146/1000000000</f>
        <v>3.3031999999999999</v>
      </c>
      <c r="H6" s="6">
        <f>+BOP!F146/1000000000</f>
        <v>6.3555999999999999</v>
      </c>
      <c r="I6" s="6">
        <f>+BOP!G146/1000000000</f>
        <v>4.9793000000000003</v>
      </c>
      <c r="J6" s="6">
        <f>+BOP!J146/1000000000</f>
        <v>5.7710999999999997</v>
      </c>
      <c r="K6" s="6">
        <f>+BOP!K146/1000000000</f>
        <v>7.9200000000000007E-2</v>
      </c>
      <c r="L6" s="6">
        <f>+BOP!L146/1000000000</f>
        <v>12.5611</v>
      </c>
      <c r="M6" s="6">
        <f>+BOP!M146/1000000000</f>
        <v>-4.2329999999999997</v>
      </c>
      <c r="N6" s="6">
        <f>+BOP!N146/1000000000</f>
        <v>3.1440999999999999</v>
      </c>
      <c r="O6" s="6">
        <f>+BOP!O146/1000000000</f>
        <v>1.0812999999999999</v>
      </c>
      <c r="P6" s="6">
        <f>+BOP!P146/1000000000</f>
        <v>9.4169999999999998</v>
      </c>
      <c r="Q6" s="6">
        <f>+BOP!Q146/1000000000</f>
        <v>-5.3143000000000002</v>
      </c>
      <c r="R6" s="6">
        <f>+BOP!R146/1000000000</f>
        <v>-0.75790000000000002</v>
      </c>
      <c r="S6" s="6">
        <f>+BOP!S146/1000000000</f>
        <v>-5.1241000000000003</v>
      </c>
      <c r="T6" s="6">
        <f>+BOP!T146/1000000000</f>
        <v>-1.3337000000000001</v>
      </c>
      <c r="U6" s="6">
        <f>+BOP!T146/1000000000</f>
        <v>-1.3337000000000001</v>
      </c>
      <c r="V6" s="6">
        <f>+BOP!U146/1000000000</f>
        <v>29.360600000000002</v>
      </c>
      <c r="W6" s="10">
        <f t="shared" si="0"/>
        <v>30.694299999999998</v>
      </c>
      <c r="X6" s="10">
        <f t="shared" si="1"/>
        <v>-3.8420999999999985</v>
      </c>
    </row>
    <row r="7" spans="1:24" x14ac:dyDescent="0.2">
      <c r="A7" s="5">
        <f>+BOP!A147</f>
        <v>42461</v>
      </c>
      <c r="B7" s="6">
        <f>+BOP!B147/1000000000</f>
        <v>127.8098</v>
      </c>
      <c r="C7" s="6">
        <f>+BOP!C147/1000000000</f>
        <v>95.581400000000002</v>
      </c>
      <c r="D7" s="6">
        <f>+BOP!D147/1000000000</f>
        <v>23.0824</v>
      </c>
      <c r="E7" s="6">
        <f>+BOP!E147/1000000000</f>
        <v>28.1753</v>
      </c>
      <c r="F7" s="6">
        <f>+BOP!H147/1000000000</f>
        <v>2.0876999999999999</v>
      </c>
      <c r="G7" s="6">
        <f>+BOP!I147/1000000000</f>
        <v>3.3357999999999999</v>
      </c>
      <c r="H7" s="6">
        <f>+BOP!F147/1000000000</f>
        <v>7.2537000000000003</v>
      </c>
      <c r="I7" s="6">
        <f>+BOP!G147/1000000000</f>
        <v>5.1580000000000004</v>
      </c>
      <c r="J7" s="6">
        <f>+BOP!J147/1000000000</f>
        <v>9.0713000000000008</v>
      </c>
      <c r="K7" s="6">
        <f>+BOP!K147/1000000000</f>
        <v>4.5819999999999999</v>
      </c>
      <c r="L7" s="6">
        <f>+BOP!L147/1000000000</f>
        <v>16.029</v>
      </c>
      <c r="M7" s="6">
        <f>+BOP!M147/1000000000</f>
        <v>2.0472000000000001</v>
      </c>
      <c r="N7" s="6">
        <f>+BOP!N147/1000000000</f>
        <v>6.3697999999999997</v>
      </c>
      <c r="O7" s="6">
        <f>+BOP!O147/1000000000</f>
        <v>2.8946999999999998</v>
      </c>
      <c r="P7" s="6">
        <f>+BOP!P147/1000000000</f>
        <v>9.6592000000000002</v>
      </c>
      <c r="Q7" s="6">
        <f>+BOP!Q147/1000000000</f>
        <v>-0.84750000000000003</v>
      </c>
      <c r="R7" s="6">
        <f>+BOP!R147/1000000000</f>
        <v>9.1195000000000004</v>
      </c>
      <c r="S7" s="6">
        <f>+BOP!S147/1000000000</f>
        <v>4.5865999999999998</v>
      </c>
      <c r="T7" s="6">
        <f>+BOP!T147/1000000000</f>
        <v>0.9194</v>
      </c>
      <c r="U7" s="6">
        <f>+BOP!T147/1000000000</f>
        <v>0.9194</v>
      </c>
      <c r="V7" s="6">
        <f>+BOP!U147/1000000000</f>
        <v>27.9831</v>
      </c>
      <c r="W7" s="10">
        <f t="shared" si="0"/>
        <v>27.063699999999994</v>
      </c>
      <c r="X7" s="10">
        <f t="shared" si="1"/>
        <v>-4.0596999999999994</v>
      </c>
    </row>
    <row r="8" spans="1:24" x14ac:dyDescent="0.2">
      <c r="A8" s="5">
        <f>+BOP!A148</f>
        <v>42552</v>
      </c>
      <c r="B8" s="6">
        <f>+BOP!B148/1000000000</f>
        <v>128.83869999999999</v>
      </c>
      <c r="C8" s="6">
        <f>+BOP!C148/1000000000</f>
        <v>102.28700000000001</v>
      </c>
      <c r="D8" s="6">
        <f>+BOP!D148/1000000000</f>
        <v>23.849499999999999</v>
      </c>
      <c r="E8" s="6">
        <f>+BOP!E148/1000000000</f>
        <v>28.972100000000001</v>
      </c>
      <c r="F8" s="6">
        <f>+BOP!H148/1000000000</f>
        <v>2.1871999999999998</v>
      </c>
      <c r="G8" s="6">
        <f>+BOP!I148/1000000000</f>
        <v>4.4066000000000001</v>
      </c>
      <c r="H8" s="6">
        <f>+BOP!F148/1000000000</f>
        <v>7.1432000000000002</v>
      </c>
      <c r="I8" s="6">
        <f>+BOP!G148/1000000000</f>
        <v>6.2042999999999999</v>
      </c>
      <c r="J8" s="6">
        <f>+BOP!J148/1000000000</f>
        <v>4.7483000000000004</v>
      </c>
      <c r="K8" s="6">
        <f>+BOP!K148/1000000000</f>
        <v>2.9199000000000002</v>
      </c>
      <c r="L8" s="6">
        <f>+BOP!L148/1000000000</f>
        <v>20.1997</v>
      </c>
      <c r="M8" s="6">
        <f>+BOP!M148/1000000000</f>
        <v>4.3342000000000001</v>
      </c>
      <c r="N8" s="6">
        <f>+BOP!N148/1000000000</f>
        <v>6.5652999999999997</v>
      </c>
      <c r="O8" s="6">
        <f>+BOP!O148/1000000000</f>
        <v>7.8804999999999996</v>
      </c>
      <c r="P8" s="6">
        <f>+BOP!P148/1000000000</f>
        <v>13.634399999999999</v>
      </c>
      <c r="Q8" s="6">
        <f>+BOP!Q148/1000000000</f>
        <v>-3.5463</v>
      </c>
      <c r="R8" s="6">
        <f>+BOP!R148/1000000000</f>
        <v>5.7880000000000003</v>
      </c>
      <c r="S8" s="6">
        <f>+BOP!S148/1000000000</f>
        <v>2.0154999999999998</v>
      </c>
      <c r="T8" s="6">
        <f>+BOP!T148/1000000000</f>
        <v>6.9592000000000001</v>
      </c>
      <c r="U8" s="6">
        <f>+BOP!T148/1000000000</f>
        <v>6.9592000000000001</v>
      </c>
      <c r="V8" s="6">
        <f>+BOP!U148/1000000000</f>
        <v>20.148599999999998</v>
      </c>
      <c r="W8" s="10">
        <f t="shared" si="0"/>
        <v>13.189399999999981</v>
      </c>
      <c r="X8" s="10">
        <f t="shared" si="1"/>
        <v>8.2770000000000046</v>
      </c>
    </row>
    <row r="9" spans="1:24" x14ac:dyDescent="0.2">
      <c r="A9" s="5">
        <f>+BOP!A149</f>
        <v>42644</v>
      </c>
      <c r="B9" s="6">
        <f>+BOP!B149/1000000000</f>
        <v>131.8734</v>
      </c>
      <c r="C9" s="6">
        <f>+BOP!C149/1000000000</f>
        <v>105.93089999999999</v>
      </c>
      <c r="D9" s="6">
        <f>+BOP!D149/1000000000</f>
        <v>23.416699999999999</v>
      </c>
      <c r="E9" s="6">
        <f>+BOP!E149/1000000000</f>
        <v>27.857600000000001</v>
      </c>
      <c r="F9" s="6">
        <f>+BOP!H149/1000000000</f>
        <v>2.2370000000000001</v>
      </c>
      <c r="G9" s="6">
        <f>+BOP!I149/1000000000</f>
        <v>3.4636999999999998</v>
      </c>
      <c r="H9" s="6">
        <f>+BOP!F149/1000000000</f>
        <v>5.7202999999999999</v>
      </c>
      <c r="I9" s="6">
        <f>+BOP!G149/1000000000</f>
        <v>5.5640000000000001</v>
      </c>
      <c r="J9" s="6">
        <f>+BOP!J149/1000000000</f>
        <v>10.2988</v>
      </c>
      <c r="K9" s="6">
        <f>+BOP!K149/1000000000</f>
        <v>4.5232000000000001</v>
      </c>
      <c r="L9" s="6">
        <f>+BOP!L149/1000000000</f>
        <v>14.410500000000001</v>
      </c>
      <c r="M9" s="6">
        <f>+BOP!M149/1000000000</f>
        <v>-5.9183000000000003</v>
      </c>
      <c r="N9" s="6">
        <f>+BOP!N149/1000000000</f>
        <v>4.8211000000000004</v>
      </c>
      <c r="O9" s="6">
        <f>+BOP!O149/1000000000</f>
        <v>1.4157999999999999</v>
      </c>
      <c r="P9" s="6">
        <f>+BOP!P149/1000000000</f>
        <v>9.5893999999999995</v>
      </c>
      <c r="Q9" s="6">
        <f>+BOP!Q149/1000000000</f>
        <v>-7.3341000000000003</v>
      </c>
      <c r="R9" s="6">
        <f>+BOP!R149/1000000000</f>
        <v>-3.0121000000000002</v>
      </c>
      <c r="S9" s="6">
        <f>+BOP!S149/1000000000</f>
        <v>-1.3352999999999999</v>
      </c>
      <c r="T9" s="6">
        <f>+BOP!T149/1000000000</f>
        <v>1.0703</v>
      </c>
      <c r="U9" s="6">
        <f>+BOP!T149/1000000000</f>
        <v>1.0703</v>
      </c>
      <c r="V9" s="6">
        <f>+BOP!U149/1000000000</f>
        <v>20.4312</v>
      </c>
      <c r="W9" s="10">
        <f t="shared" si="0"/>
        <v>19.360900000000004</v>
      </c>
      <c r="X9" s="10">
        <f t="shared" si="1"/>
        <v>5.0666999999999973</v>
      </c>
    </row>
    <row r="10" spans="1:24" x14ac:dyDescent="0.2">
      <c r="A10" s="5">
        <f>+BOP!A150</f>
        <v>42736</v>
      </c>
      <c r="B10" s="6">
        <f>+BOP!B150/1000000000</f>
        <v>143.61240000000001</v>
      </c>
      <c r="C10" s="6">
        <f>+BOP!C150/1000000000</f>
        <v>115.0611</v>
      </c>
      <c r="D10" s="6">
        <f>+BOP!D150/1000000000</f>
        <v>22.097200000000001</v>
      </c>
      <c r="E10" s="6">
        <f>+BOP!E150/1000000000</f>
        <v>30.3538</v>
      </c>
      <c r="F10" s="6">
        <f>+BOP!H150/1000000000</f>
        <v>3.0024000000000002</v>
      </c>
      <c r="G10" s="6">
        <f>+BOP!I150/1000000000</f>
        <v>4.0262000000000002</v>
      </c>
      <c r="H10" s="6">
        <f>+BOP!F150/1000000000</f>
        <v>6.5018000000000002</v>
      </c>
      <c r="I10" s="6">
        <f>+BOP!G150/1000000000</f>
        <v>5.2257999999999996</v>
      </c>
      <c r="J10" s="6">
        <f>+BOP!J150/1000000000</f>
        <v>12.0084</v>
      </c>
      <c r="K10" s="6">
        <f>+BOP!K150/1000000000</f>
        <v>4.8681000000000001</v>
      </c>
      <c r="L10" s="6">
        <f>+BOP!L150/1000000000</f>
        <v>23.121099999999998</v>
      </c>
      <c r="M10" s="6">
        <f>+BOP!M150/1000000000</f>
        <v>14.9901</v>
      </c>
      <c r="N10" s="6">
        <f>+BOP!N150/1000000000</f>
        <v>8.9939999999999998</v>
      </c>
      <c r="O10" s="6">
        <f>+BOP!O150/1000000000</f>
        <v>5.6007999999999996</v>
      </c>
      <c r="P10" s="6">
        <f>+BOP!P150/1000000000</f>
        <v>14.1271</v>
      </c>
      <c r="Q10" s="6">
        <f>+BOP!Q150/1000000000</f>
        <v>9.3893000000000004</v>
      </c>
      <c r="R10" s="6">
        <f>+BOP!R150/1000000000</f>
        <v>6.8026</v>
      </c>
      <c r="S10" s="6">
        <f>+BOP!S150/1000000000</f>
        <v>0.73960000000000004</v>
      </c>
      <c r="T10" s="6">
        <f>+BOP!T150/1000000000</f>
        <v>0.73350000000000004</v>
      </c>
      <c r="U10" s="6">
        <f>+BOP!T150/1000000000</f>
        <v>0.73350000000000004</v>
      </c>
      <c r="V10" s="6">
        <f>+BOP!U150/1000000000</f>
        <v>20.546900000000001</v>
      </c>
      <c r="W10" s="10">
        <f t="shared" si="0"/>
        <v>19.813400000000016</v>
      </c>
      <c r="X10" s="10">
        <f t="shared" si="1"/>
        <v>1.5208999999999975</v>
      </c>
    </row>
    <row r="11" spans="1:24" x14ac:dyDescent="0.2">
      <c r="A11" s="5">
        <f>+BOP!A151</f>
        <v>42826</v>
      </c>
      <c r="B11" s="6">
        <f>+BOP!B151/1000000000</f>
        <v>143.0308</v>
      </c>
      <c r="C11" s="6">
        <f>+BOP!C151/1000000000</f>
        <v>115.9192</v>
      </c>
      <c r="D11" s="6">
        <f>+BOP!D151/1000000000</f>
        <v>21.773099999999999</v>
      </c>
      <c r="E11" s="6">
        <f>+BOP!E151/1000000000</f>
        <v>30.882100000000001</v>
      </c>
      <c r="F11" s="6">
        <f>+BOP!H151/1000000000</f>
        <v>2.1943000000000001</v>
      </c>
      <c r="G11" s="6">
        <f>+BOP!I151/1000000000</f>
        <v>3.7545999999999999</v>
      </c>
      <c r="H11" s="6">
        <f>+BOP!F151/1000000000</f>
        <v>6.5065999999999997</v>
      </c>
      <c r="I11" s="6">
        <f>+BOP!G151/1000000000</f>
        <v>6.5224000000000002</v>
      </c>
      <c r="J11" s="6">
        <f>+BOP!J151/1000000000</f>
        <v>7.2708000000000004</v>
      </c>
      <c r="K11" s="6">
        <f>+BOP!K151/1000000000</f>
        <v>3.2208000000000001</v>
      </c>
      <c r="L11" s="6">
        <f>+BOP!L151/1000000000</f>
        <v>19.424399999999999</v>
      </c>
      <c r="M11" s="6">
        <f>+BOP!M151/1000000000</f>
        <v>7.4592999999999998</v>
      </c>
      <c r="N11" s="6">
        <f>+BOP!N151/1000000000</f>
        <v>8.3754000000000008</v>
      </c>
      <c r="O11" s="6">
        <f>+BOP!O151/1000000000</f>
        <v>5.5574000000000003</v>
      </c>
      <c r="P11" s="6">
        <f>+BOP!P151/1000000000</f>
        <v>11.048999999999999</v>
      </c>
      <c r="Q11" s="6">
        <f>+BOP!Q151/1000000000</f>
        <v>1.9018999999999999</v>
      </c>
      <c r="R11" s="6">
        <f>+BOP!R151/1000000000</f>
        <v>-3.0750000000000002</v>
      </c>
      <c r="S11" s="6">
        <f>+BOP!S151/1000000000</f>
        <v>-1.3761000000000001</v>
      </c>
      <c r="T11" s="6">
        <f>+BOP!T151/1000000000</f>
        <v>0.2142</v>
      </c>
      <c r="U11" s="6">
        <f>+BOP!T151/1000000000</f>
        <v>0.2142</v>
      </c>
      <c r="V11" s="6">
        <f>+BOP!U151/1000000000</f>
        <v>16.426500000000001</v>
      </c>
      <c r="W11" s="10">
        <f t="shared" si="0"/>
        <v>16.212299999999988</v>
      </c>
      <c r="X11" s="10">
        <f t="shared" si="1"/>
        <v>-1.8960999999999988</v>
      </c>
    </row>
    <row r="12" spans="1:24" x14ac:dyDescent="0.2">
      <c r="A12" s="5">
        <f>+BOP!A152</f>
        <v>42917</v>
      </c>
      <c r="B12" s="6">
        <f>+BOP!B152/1000000000</f>
        <v>144.76240000000001</v>
      </c>
      <c r="C12" s="6">
        <f>+BOP!C152/1000000000</f>
        <v>115.5445</v>
      </c>
      <c r="D12" s="6">
        <f>+BOP!D152/1000000000</f>
        <v>23.0871</v>
      </c>
      <c r="E12" s="6">
        <f>+BOP!E152/1000000000</f>
        <v>31.700299999999999</v>
      </c>
      <c r="F12" s="6">
        <f>+BOP!H152/1000000000</f>
        <v>2.2155</v>
      </c>
      <c r="G12" s="6">
        <f>+BOP!I152/1000000000</f>
        <v>4.593</v>
      </c>
      <c r="H12" s="6">
        <f>+BOP!F152/1000000000</f>
        <v>8.3201999999999998</v>
      </c>
      <c r="I12" s="6">
        <f>+BOP!G152/1000000000</f>
        <v>5.9188999999999998</v>
      </c>
      <c r="J12" s="6">
        <f>+BOP!J152/1000000000</f>
        <v>8.3434000000000008</v>
      </c>
      <c r="K12" s="6">
        <f>+BOP!K152/1000000000</f>
        <v>3.4916</v>
      </c>
      <c r="L12" s="6">
        <f>+BOP!L152/1000000000</f>
        <v>17.505500000000001</v>
      </c>
      <c r="M12" s="6">
        <f>+BOP!M152/1000000000</f>
        <v>-6.25</v>
      </c>
      <c r="N12" s="6">
        <f>+BOP!N152/1000000000</f>
        <v>7.3998999999999997</v>
      </c>
      <c r="O12" s="6">
        <f>+BOP!O152/1000000000</f>
        <v>-2.6320999999999999</v>
      </c>
      <c r="P12" s="6">
        <f>+BOP!P152/1000000000</f>
        <v>10.105600000000001</v>
      </c>
      <c r="Q12" s="6">
        <f>+BOP!Q152/1000000000</f>
        <v>-3.6179000000000001</v>
      </c>
      <c r="R12" s="6">
        <f>+BOP!R152/1000000000</f>
        <v>6.0750999999999999</v>
      </c>
      <c r="S12" s="6">
        <f>+BOP!S152/1000000000</f>
        <v>4.3322000000000003</v>
      </c>
      <c r="T12" s="6">
        <f>+BOP!T152/1000000000</f>
        <v>-0.15129999999999999</v>
      </c>
      <c r="U12" s="6">
        <f>+BOP!T152/1000000000</f>
        <v>-0.15129999999999999</v>
      </c>
      <c r="V12" s="6">
        <f>+BOP!U152/1000000000</f>
        <v>20.628499999999999</v>
      </c>
      <c r="W12" s="10">
        <f t="shared" si="0"/>
        <v>20.779800000000012</v>
      </c>
      <c r="X12" s="10">
        <f t="shared" si="1"/>
        <v>9.5704000000000029</v>
      </c>
    </row>
    <row r="13" spans="1:24" x14ac:dyDescent="0.2">
      <c r="A13" s="5">
        <f>+BOP!A153</f>
        <v>43009</v>
      </c>
      <c r="B13" s="6">
        <f>+BOP!B153/1000000000</f>
        <v>148.90459999999999</v>
      </c>
      <c r="C13" s="6">
        <f>+BOP!C153/1000000000</f>
        <v>120.19240000000001</v>
      </c>
      <c r="D13" s="6">
        <f>+BOP!D153/1000000000</f>
        <v>22.7438</v>
      </c>
      <c r="E13" s="6">
        <f>+BOP!E153/1000000000</f>
        <v>33.499200000000002</v>
      </c>
      <c r="F13" s="6">
        <f>+BOP!H153/1000000000</f>
        <v>2.2946</v>
      </c>
      <c r="G13" s="6">
        <f>+BOP!I153/1000000000</f>
        <v>4.2975000000000003</v>
      </c>
      <c r="H13" s="6">
        <f>+BOP!F153/1000000000</f>
        <v>8.1437000000000008</v>
      </c>
      <c r="I13" s="6">
        <f>+BOP!G153/1000000000</f>
        <v>6.4682000000000004</v>
      </c>
      <c r="J13" s="6">
        <f>+BOP!J153/1000000000</f>
        <v>6.4467999999999996</v>
      </c>
      <c r="K13" s="6">
        <f>+BOP!K153/1000000000</f>
        <v>6.3323999999999998</v>
      </c>
      <c r="L13" s="6">
        <f>+BOP!L153/1000000000</f>
        <v>15.274699999999999</v>
      </c>
      <c r="M13" s="6">
        <f>+BOP!M153/1000000000</f>
        <v>1.2733000000000001</v>
      </c>
      <c r="N13" s="6">
        <f>+BOP!N153/1000000000</f>
        <v>9.1492000000000004</v>
      </c>
      <c r="O13" s="6">
        <f>+BOP!O153/1000000000</f>
        <v>0.1507</v>
      </c>
      <c r="P13" s="6">
        <f>+BOP!P153/1000000000</f>
        <v>6.1254999999999997</v>
      </c>
      <c r="Q13" s="6">
        <f>+BOP!Q153/1000000000</f>
        <v>1.1226</v>
      </c>
      <c r="R13" s="6">
        <f>+BOP!R153/1000000000</f>
        <v>4.9040999999999997</v>
      </c>
      <c r="S13" s="6">
        <f>+BOP!S153/1000000000</f>
        <v>-3.3919999999999999</v>
      </c>
      <c r="T13" s="6">
        <f>+BOP!T153/1000000000</f>
        <v>3.5607000000000002</v>
      </c>
      <c r="U13" s="6">
        <f>+BOP!T153/1000000000</f>
        <v>3.5607000000000002</v>
      </c>
      <c r="V13" s="6">
        <f>+BOP!U153/1000000000</f>
        <v>17.6294</v>
      </c>
      <c r="W13" s="10">
        <f t="shared" si="0"/>
        <v>14.068699999999978</v>
      </c>
      <c r="X13" s="10">
        <f t="shared" si="1"/>
        <v>8.3431999999999995</v>
      </c>
    </row>
    <row r="14" spans="1:24" x14ac:dyDescent="0.2">
      <c r="A14" s="5">
        <f>+BOP!A154</f>
        <v>43101</v>
      </c>
      <c r="B14" s="6">
        <f>+BOP!B154/1000000000</f>
        <v>154.26939999999999</v>
      </c>
      <c r="C14" s="6">
        <f>+BOP!C154/1000000000</f>
        <v>128.57130000000001</v>
      </c>
      <c r="D14" s="6">
        <f>+BOP!D154/1000000000</f>
        <v>24.9255</v>
      </c>
      <c r="E14" s="6">
        <f>+BOP!E154/1000000000</f>
        <v>33.531300000000002</v>
      </c>
      <c r="F14" s="6">
        <f>+BOP!H154/1000000000</f>
        <v>2.3635000000000002</v>
      </c>
      <c r="G14" s="6">
        <f>+BOP!I154/1000000000</f>
        <v>5.0430999999999999</v>
      </c>
      <c r="H14" s="6">
        <f>+BOP!F154/1000000000</f>
        <v>9.2018000000000004</v>
      </c>
      <c r="I14" s="6">
        <f>+BOP!G154/1000000000</f>
        <v>6.9477000000000002</v>
      </c>
      <c r="J14" s="6">
        <f>+BOP!J154/1000000000</f>
        <v>6.3398000000000003</v>
      </c>
      <c r="K14" s="6">
        <f>+BOP!K154/1000000000</f>
        <v>3.2774000000000001</v>
      </c>
      <c r="L14" s="6">
        <f>+BOP!L154/1000000000</f>
        <v>23.987100000000002</v>
      </c>
      <c r="M14" s="6">
        <f>+BOP!M154/1000000000</f>
        <v>10.2041</v>
      </c>
      <c r="N14" s="6">
        <f>+BOP!N154/1000000000</f>
        <v>12.5487</v>
      </c>
      <c r="O14" s="6">
        <f>+BOP!O154/1000000000</f>
        <v>1.8257000000000001</v>
      </c>
      <c r="P14" s="6">
        <f>+BOP!P154/1000000000</f>
        <v>11.4384</v>
      </c>
      <c r="Q14" s="6">
        <f>+BOP!Q154/1000000000</f>
        <v>8.3783999999999992</v>
      </c>
      <c r="R14" s="6">
        <f>+BOP!R154/1000000000</f>
        <v>-0.11899999999999999</v>
      </c>
      <c r="S14" s="6">
        <f>+BOP!S154/1000000000</f>
        <v>2.2046999999999999</v>
      </c>
      <c r="T14" s="6">
        <f>+BOP!T154/1000000000</f>
        <v>2.7915999999999999</v>
      </c>
      <c r="U14" s="6">
        <f>+BOP!T154/1000000000</f>
        <v>2.7915999999999999</v>
      </c>
      <c r="V14" s="6">
        <f>+BOP!U154/1000000000</f>
        <v>16.666799999999999</v>
      </c>
      <c r="W14" s="10">
        <f t="shared" si="0"/>
        <v>13.875199999999985</v>
      </c>
      <c r="X14" s="10">
        <f t="shared" si="1"/>
        <v>0.64650000000000318</v>
      </c>
    </row>
    <row r="15" spans="1:24" x14ac:dyDescent="0.2">
      <c r="A15" s="5">
        <f>+BOP!A155</f>
        <v>43191</v>
      </c>
      <c r="B15" s="6">
        <f>+BOP!B155/1000000000</f>
        <v>158.94929999999999</v>
      </c>
      <c r="C15" s="6">
        <f>+BOP!C155/1000000000</f>
        <v>129.35380000000001</v>
      </c>
      <c r="D15" s="6">
        <f>+BOP!D155/1000000000</f>
        <v>25.764800000000001</v>
      </c>
      <c r="E15" s="6">
        <f>+BOP!E155/1000000000</f>
        <v>32.995100000000001</v>
      </c>
      <c r="F15" s="6">
        <f>+BOP!H155/1000000000</f>
        <v>2.5001000000000002</v>
      </c>
      <c r="G15" s="6">
        <f>+BOP!I155/1000000000</f>
        <v>4.4580000000000002</v>
      </c>
      <c r="H15" s="6">
        <f>+BOP!F155/1000000000</f>
        <v>8.2914999999999992</v>
      </c>
      <c r="I15" s="6">
        <f>+BOP!G155/1000000000</f>
        <v>7.4927000000000001</v>
      </c>
      <c r="J15" s="6">
        <f>+BOP!J155/1000000000</f>
        <v>11.906700000000001</v>
      </c>
      <c r="K15" s="6">
        <f>+BOP!K155/1000000000</f>
        <v>3.9363999999999999</v>
      </c>
      <c r="L15" s="6">
        <f>+BOP!L155/1000000000</f>
        <v>14.0754</v>
      </c>
      <c r="M15" s="6">
        <f>+BOP!M155/1000000000</f>
        <v>8.3003</v>
      </c>
      <c r="N15" s="6">
        <f>+BOP!N155/1000000000</f>
        <v>7.8929999999999998</v>
      </c>
      <c r="O15" s="6">
        <f>+BOP!O155/1000000000</f>
        <v>-2.6551999999999998</v>
      </c>
      <c r="P15" s="6">
        <f>+BOP!P155/1000000000</f>
        <v>6.1824000000000003</v>
      </c>
      <c r="Q15" s="6">
        <f>+BOP!Q155/1000000000</f>
        <v>10.955500000000001</v>
      </c>
      <c r="R15" s="6">
        <f>+BOP!R155/1000000000</f>
        <v>-2.0640999999999998</v>
      </c>
      <c r="S15" s="6">
        <f>+BOP!S155/1000000000</f>
        <v>7.1554000000000002</v>
      </c>
      <c r="T15" s="6">
        <f>+BOP!T155/1000000000</f>
        <v>9.8025000000000002</v>
      </c>
      <c r="U15" s="6">
        <f>+BOP!T155/1000000000</f>
        <v>9.8025000000000002</v>
      </c>
      <c r="V15" s="6">
        <f>+BOP!U155/1000000000</f>
        <v>21.206099999999999</v>
      </c>
      <c r="W15" s="10">
        <f t="shared" si="0"/>
        <v>11.403599999999985</v>
      </c>
      <c r="X15" s="10">
        <f t="shared" si="1"/>
        <v>-6.877699999999999</v>
      </c>
    </row>
    <row r="16" spans="1:24" x14ac:dyDescent="0.2">
      <c r="A16" s="5">
        <f>+BOP!A156</f>
        <v>43282</v>
      </c>
      <c r="B16" s="6">
        <f>+BOP!B156/1000000000</f>
        <v>159.4186</v>
      </c>
      <c r="C16" s="6">
        <f>+BOP!C156/1000000000</f>
        <v>127.11839999999999</v>
      </c>
      <c r="D16" s="6">
        <f>+BOP!D156/1000000000</f>
        <v>25.908300000000001</v>
      </c>
      <c r="E16" s="6">
        <f>+BOP!E156/1000000000</f>
        <v>33.468200000000003</v>
      </c>
      <c r="F16" s="6">
        <f>+BOP!H156/1000000000</f>
        <v>2.3184</v>
      </c>
      <c r="G16" s="6">
        <f>+BOP!I156/1000000000</f>
        <v>4.101</v>
      </c>
      <c r="H16" s="6">
        <f>+BOP!F156/1000000000</f>
        <v>8.4347999999999992</v>
      </c>
      <c r="I16" s="6">
        <f>+BOP!G156/1000000000</f>
        <v>7.3571</v>
      </c>
      <c r="J16" s="6">
        <f>+BOP!J156/1000000000</f>
        <v>10.378500000000001</v>
      </c>
      <c r="K16" s="6">
        <f>+BOP!K156/1000000000</f>
        <v>0.77229999999999999</v>
      </c>
      <c r="L16" s="6">
        <f>+BOP!L156/1000000000</f>
        <v>17.584499999999998</v>
      </c>
      <c r="M16" s="6">
        <f>+BOP!M156/1000000000</f>
        <v>9.0436999999999994</v>
      </c>
      <c r="N16" s="6">
        <f>+BOP!N156/1000000000</f>
        <v>8.3819999999999997</v>
      </c>
      <c r="O16" s="6">
        <f>+BOP!O156/1000000000</f>
        <v>0.88560000000000005</v>
      </c>
      <c r="P16" s="6">
        <f>+BOP!P156/1000000000</f>
        <v>9.2025000000000006</v>
      </c>
      <c r="Q16" s="6">
        <f>+BOP!Q156/1000000000</f>
        <v>8.1580999999999992</v>
      </c>
      <c r="R16" s="6">
        <f>+BOP!R156/1000000000</f>
        <v>6.7645</v>
      </c>
      <c r="S16" s="6">
        <f>+BOP!S156/1000000000</f>
        <v>0.25119999999999998</v>
      </c>
      <c r="T16" s="6">
        <f>+BOP!T156/1000000000</f>
        <v>2.1463000000000001</v>
      </c>
      <c r="U16" s="6">
        <f>+BOP!T156/1000000000</f>
        <v>2.1463000000000001</v>
      </c>
      <c r="V16" s="6">
        <f>+BOP!U156/1000000000</f>
        <v>24.035399999999999</v>
      </c>
      <c r="W16" s="10">
        <f t="shared" si="0"/>
        <v>21.889099999999999</v>
      </c>
      <c r="X16" s="10">
        <f t="shared" si="1"/>
        <v>2.7711999999999968</v>
      </c>
    </row>
    <row r="17" spans="1:24" x14ac:dyDescent="0.2">
      <c r="A17" s="5">
        <f>+BOP!A157</f>
        <v>43374</v>
      </c>
      <c r="B17" s="6">
        <f>+BOP!B157/1000000000</f>
        <v>153.6293</v>
      </c>
      <c r="C17" s="6">
        <f>+BOP!C157/1000000000</f>
        <v>131.1361</v>
      </c>
      <c r="D17" s="6">
        <f>+BOP!D157/1000000000</f>
        <v>27.078800000000001</v>
      </c>
      <c r="E17" s="6">
        <f>+BOP!E157/1000000000</f>
        <v>33.052100000000003</v>
      </c>
      <c r="F17" s="6">
        <f>+BOP!H157/1000000000</f>
        <v>2.2949000000000002</v>
      </c>
      <c r="G17" s="6">
        <f>+BOP!I157/1000000000</f>
        <v>4.0275999999999996</v>
      </c>
      <c r="H17" s="6">
        <f>+BOP!F157/1000000000</f>
        <v>8.8940999999999999</v>
      </c>
      <c r="I17" s="6">
        <f>+BOP!G157/1000000000</f>
        <v>8.1225000000000005</v>
      </c>
      <c r="J17" s="6">
        <f>+BOP!J157/1000000000</f>
        <v>9.5953999999999997</v>
      </c>
      <c r="K17" s="6">
        <f>+BOP!K157/1000000000</f>
        <v>4.1965000000000003</v>
      </c>
      <c r="L17" s="6">
        <f>+BOP!L157/1000000000</f>
        <v>13.384399999999999</v>
      </c>
      <c r="M17" s="6">
        <f>+BOP!M157/1000000000</f>
        <v>-5.9374000000000002</v>
      </c>
      <c r="N17" s="6">
        <f>+BOP!N157/1000000000</f>
        <v>7.0462999999999996</v>
      </c>
      <c r="O17" s="6">
        <f>+BOP!O157/1000000000</f>
        <v>-6.3582999999999998</v>
      </c>
      <c r="P17" s="6">
        <f>+BOP!P157/1000000000</f>
        <v>6.3380999999999998</v>
      </c>
      <c r="Q17" s="6">
        <f>+BOP!Q157/1000000000</f>
        <v>0.4209</v>
      </c>
      <c r="R17" s="6">
        <f>+BOP!R157/1000000000</f>
        <v>-9.9489999999999998</v>
      </c>
      <c r="S17" s="6">
        <f>+BOP!S157/1000000000</f>
        <v>-2.0005000000000002</v>
      </c>
      <c r="T17" s="6">
        <f>+BOP!T157/1000000000</f>
        <v>2.7553000000000001</v>
      </c>
      <c r="U17" s="6">
        <f>+BOP!T157/1000000000</f>
        <v>2.7553000000000001</v>
      </c>
      <c r="V17" s="6">
        <f>+BOP!U157/1000000000</f>
        <v>15.5588</v>
      </c>
      <c r="W17" s="10">
        <f t="shared" si="0"/>
        <v>12.8035</v>
      </c>
      <c r="X17" s="10">
        <f t="shared" si="1"/>
        <v>3.9686999999999966</v>
      </c>
    </row>
    <row r="18" spans="1:24" x14ac:dyDescent="0.2">
      <c r="A18" s="5">
        <f>+BOP!A158</f>
        <v>43466</v>
      </c>
      <c r="B18" s="6">
        <f>+BOP!B158/1000000000</f>
        <v>141.66630000000001</v>
      </c>
      <c r="C18" s="6">
        <f>+BOP!C158/1000000000</f>
        <v>117.8755</v>
      </c>
      <c r="D18" s="6">
        <f>+BOP!D158/1000000000</f>
        <v>25.204699999999999</v>
      </c>
      <c r="E18" s="6">
        <f>+BOP!E158/1000000000</f>
        <v>32.909700000000001</v>
      </c>
      <c r="F18" s="6">
        <f>+BOP!H158/1000000000</f>
        <v>2.3252999999999999</v>
      </c>
      <c r="G18" s="6">
        <f>+BOP!I158/1000000000</f>
        <v>4.3754</v>
      </c>
      <c r="H18" s="6">
        <f>+BOP!F158/1000000000</f>
        <v>8.8575999999999997</v>
      </c>
      <c r="I18" s="6">
        <f>+BOP!G158/1000000000</f>
        <v>7.9673999999999996</v>
      </c>
      <c r="J18" s="6">
        <f>+BOP!J158/1000000000</f>
        <v>9.0431000000000008</v>
      </c>
      <c r="K18" s="6">
        <f>+BOP!K158/1000000000</f>
        <v>1.5484</v>
      </c>
      <c r="L18" s="6">
        <f>+BOP!L158/1000000000</f>
        <v>18.613099999999999</v>
      </c>
      <c r="M18" s="6">
        <f>+BOP!M158/1000000000</f>
        <v>5.1299000000000001</v>
      </c>
      <c r="N18" s="6">
        <f>+BOP!N158/1000000000</f>
        <v>11.2911</v>
      </c>
      <c r="O18" s="6">
        <f>+BOP!O158/1000000000</f>
        <v>6.5572999999999997</v>
      </c>
      <c r="P18" s="6">
        <f>+BOP!P158/1000000000</f>
        <v>7.3220000000000001</v>
      </c>
      <c r="Q18" s="6">
        <f>+BOP!Q158/1000000000</f>
        <v>-1.4274</v>
      </c>
      <c r="R18" s="6">
        <f>+BOP!R158/1000000000</f>
        <v>-7.4676</v>
      </c>
      <c r="S18" s="6">
        <f>+BOP!S158/1000000000</f>
        <v>4.5625</v>
      </c>
      <c r="T18" s="6">
        <f>+BOP!T158/1000000000</f>
        <v>1.0349999999999999</v>
      </c>
      <c r="U18" s="6">
        <f>+BOP!T158/1000000000</f>
        <v>1.0349999999999999</v>
      </c>
      <c r="V18" s="6">
        <f>+BOP!U158/1000000000</f>
        <v>14.9259</v>
      </c>
      <c r="W18" s="10">
        <f t="shared" si="0"/>
        <v>13.890900000000004</v>
      </c>
      <c r="X18" s="10">
        <f t="shared" si="1"/>
        <v>-4.9430999999999994</v>
      </c>
    </row>
    <row r="19" spans="1:24" x14ac:dyDescent="0.2">
      <c r="A19" s="5">
        <f>+BOP!A159</f>
        <v>43556</v>
      </c>
      <c r="B19" s="6">
        <f>+BOP!B159/1000000000</f>
        <v>138.89709999999999</v>
      </c>
      <c r="C19" s="6">
        <f>+BOP!C159/1000000000</f>
        <v>121.19329999999999</v>
      </c>
      <c r="D19" s="6">
        <f>+BOP!D159/1000000000</f>
        <v>26.874700000000001</v>
      </c>
      <c r="E19" s="6">
        <f>+BOP!E159/1000000000</f>
        <v>33.250900000000001</v>
      </c>
      <c r="F19" s="6">
        <f>+BOP!H159/1000000000</f>
        <v>3.294</v>
      </c>
      <c r="G19" s="6">
        <f>+BOP!I159/1000000000</f>
        <v>4.2712000000000003</v>
      </c>
      <c r="H19" s="6">
        <f>+BOP!F159/1000000000</f>
        <v>9.9341000000000008</v>
      </c>
      <c r="I19" s="6">
        <f>+BOP!G159/1000000000</f>
        <v>7.0659000000000001</v>
      </c>
      <c r="J19" s="6">
        <f>+BOP!J159/1000000000</f>
        <v>9.8079999999999998</v>
      </c>
      <c r="K19" s="6">
        <f>+BOP!K159/1000000000</f>
        <v>2.8239999999999998</v>
      </c>
      <c r="L19" s="6">
        <f>+BOP!L159/1000000000</f>
        <v>18.319299999999998</v>
      </c>
      <c r="M19" s="6">
        <f>+BOP!M159/1000000000</f>
        <v>14.8294</v>
      </c>
      <c r="N19" s="6">
        <f>+BOP!N159/1000000000</f>
        <v>12.641999999999999</v>
      </c>
      <c r="O19" s="6">
        <f>+BOP!O159/1000000000</f>
        <v>0.3916</v>
      </c>
      <c r="P19" s="6">
        <f>+BOP!P159/1000000000</f>
        <v>5.6772999999999998</v>
      </c>
      <c r="Q19" s="6">
        <f>+BOP!Q159/1000000000</f>
        <v>14.437799999999999</v>
      </c>
      <c r="R19" s="6">
        <f>+BOP!R159/1000000000</f>
        <v>7.8726000000000003</v>
      </c>
      <c r="S19" s="6">
        <f>+BOP!S159/1000000000</f>
        <v>7.3087999999999997</v>
      </c>
      <c r="T19" s="6">
        <f>+BOP!T159/1000000000</f>
        <v>-3.8833000000000002</v>
      </c>
      <c r="U19" s="6">
        <f>+BOP!T159/1000000000</f>
        <v>-3.8833000000000002</v>
      </c>
      <c r="V19" s="6">
        <f>+BOP!U159/1000000000</f>
        <v>13.2186</v>
      </c>
      <c r="W19" s="10">
        <f t="shared" si="0"/>
        <v>17.101900000000008</v>
      </c>
      <c r="X19" s="10">
        <f t="shared" si="1"/>
        <v>-6.0642000000000014</v>
      </c>
    </row>
    <row r="20" spans="1:24" x14ac:dyDescent="0.2">
      <c r="A20" s="5">
        <f>+BOP!A160</f>
        <v>43647</v>
      </c>
      <c r="B20" s="6">
        <f>+BOP!B160/1000000000</f>
        <v>137.90209999999999</v>
      </c>
      <c r="C20" s="6">
        <f>+BOP!C160/1000000000</f>
        <v>119.7422</v>
      </c>
      <c r="D20" s="6">
        <f>+BOP!D160/1000000000</f>
        <v>25.977499999999999</v>
      </c>
      <c r="E20" s="6">
        <f>+BOP!E160/1000000000</f>
        <v>32.378700000000002</v>
      </c>
      <c r="F20" s="6">
        <f>+BOP!H160/1000000000</f>
        <v>2.4607999999999999</v>
      </c>
      <c r="G20" s="6">
        <f>+BOP!I160/1000000000</f>
        <v>3.7654999999999998</v>
      </c>
      <c r="H20" s="6">
        <f>+BOP!F160/1000000000</f>
        <v>12.853400000000001</v>
      </c>
      <c r="I20" s="6">
        <f>+BOP!G160/1000000000</f>
        <v>7.2294999999999998</v>
      </c>
      <c r="J20" s="6">
        <f>+BOP!J160/1000000000</f>
        <v>6.4047999999999998</v>
      </c>
      <c r="K20" s="6">
        <f>+BOP!K160/1000000000</f>
        <v>0.38500000000000001</v>
      </c>
      <c r="L20" s="6">
        <f>+BOP!L160/1000000000</f>
        <v>12.0207</v>
      </c>
      <c r="M20" s="6">
        <f>+BOP!M160/1000000000</f>
        <v>4.8292000000000002</v>
      </c>
      <c r="N20" s="6">
        <f>+BOP!N160/1000000000</f>
        <v>9.3291000000000004</v>
      </c>
      <c r="O20" s="6">
        <f>+BOP!O160/1000000000</f>
        <v>-0.80700000000000005</v>
      </c>
      <c r="P20" s="6">
        <f>+BOP!P160/1000000000</f>
        <v>2.6916000000000002</v>
      </c>
      <c r="Q20" s="6">
        <f>+BOP!Q160/1000000000</f>
        <v>5.6361999999999997</v>
      </c>
      <c r="R20" s="6">
        <f>+BOP!R160/1000000000</f>
        <v>-2.3008000000000002</v>
      </c>
      <c r="S20" s="6">
        <f>+BOP!S160/1000000000</f>
        <v>-0.26329999999999998</v>
      </c>
      <c r="T20" s="6">
        <f>+BOP!T160/1000000000</f>
        <v>2.4754999999999998</v>
      </c>
      <c r="U20" s="6">
        <f>+BOP!T160/1000000000</f>
        <v>2.4754999999999998</v>
      </c>
      <c r="V20" s="6">
        <f>+BOP!U160/1000000000</f>
        <v>16.0779</v>
      </c>
      <c r="W20" s="10">
        <f t="shared" si="0"/>
        <v>13.602399999999992</v>
      </c>
      <c r="X20" s="10">
        <f t="shared" si="1"/>
        <v>-2.4285999999999994</v>
      </c>
    </row>
    <row r="21" spans="1:24" x14ac:dyDescent="0.2">
      <c r="A21" s="5">
        <f>+BOP!A161</f>
        <v>43739</v>
      </c>
      <c r="B21" s="6">
        <f>+BOP!B161/1000000000</f>
        <v>138.20249999999999</v>
      </c>
      <c r="C21" s="6">
        <f>+BOP!C161/1000000000</f>
        <v>118.0448</v>
      </c>
      <c r="D21" s="6">
        <f>+BOP!D161/1000000000</f>
        <v>25.782</v>
      </c>
      <c r="E21" s="6">
        <f>+BOP!E161/1000000000</f>
        <v>32.1449</v>
      </c>
      <c r="F21" s="6">
        <f>+BOP!H161/1000000000</f>
        <v>2.3481000000000001</v>
      </c>
      <c r="G21" s="6">
        <f>+BOP!I161/1000000000</f>
        <v>4.1628999999999996</v>
      </c>
      <c r="H21" s="6">
        <f>+BOP!F161/1000000000</f>
        <v>9.7268000000000008</v>
      </c>
      <c r="I21" s="6">
        <f>+BOP!G161/1000000000</f>
        <v>6.2529000000000003</v>
      </c>
      <c r="J21" s="6">
        <f>+BOP!J161/1000000000</f>
        <v>9.9831000000000003</v>
      </c>
      <c r="K21" s="6">
        <f>+BOP!K161/1000000000</f>
        <v>4.8769</v>
      </c>
      <c r="L21" s="6">
        <f>+BOP!L161/1000000000</f>
        <v>10.686299999999999</v>
      </c>
      <c r="M21" s="6">
        <f>+BOP!M161/1000000000</f>
        <v>-7.5260999999999996</v>
      </c>
      <c r="N21" s="6">
        <f>+BOP!N161/1000000000</f>
        <v>9.3567</v>
      </c>
      <c r="O21" s="6">
        <f>+BOP!O161/1000000000</f>
        <v>-5.3685999999999998</v>
      </c>
      <c r="P21" s="6">
        <f>+BOP!P161/1000000000</f>
        <v>1.3295999999999999</v>
      </c>
      <c r="Q21" s="6">
        <f>+BOP!Q161/1000000000</f>
        <v>-2.1575000000000002</v>
      </c>
      <c r="R21" s="6">
        <f>+BOP!R161/1000000000</f>
        <v>-2.8098000000000001</v>
      </c>
      <c r="S21" s="6">
        <f>+BOP!S161/1000000000</f>
        <v>0.34060000000000001</v>
      </c>
      <c r="T21" s="6">
        <f>+BOP!T161/1000000000</f>
        <v>1.839</v>
      </c>
      <c r="U21" s="6">
        <f>+BOP!T161/1000000000</f>
        <v>1.839</v>
      </c>
      <c r="V21" s="6">
        <f>+BOP!U161/1000000000</f>
        <v>15.453900000000001</v>
      </c>
      <c r="W21" s="10">
        <f t="shared" si="0"/>
        <v>13.614899999999986</v>
      </c>
      <c r="X21" s="10">
        <f t="shared" si="1"/>
        <v>6.5533000000000001</v>
      </c>
    </row>
    <row r="22" spans="1:24" x14ac:dyDescent="0.2">
      <c r="A22" s="5">
        <f>+BOP!A162</f>
        <v>43831</v>
      </c>
      <c r="B22" s="6">
        <f>+BOP!B162/1000000000</f>
        <v>131.96190000000001</v>
      </c>
      <c r="C22" s="6">
        <f>+BOP!C162/1000000000</f>
        <v>113.3768</v>
      </c>
      <c r="D22" s="6">
        <f>+BOP!D162/1000000000</f>
        <v>24.611000000000001</v>
      </c>
      <c r="E22" s="6">
        <f>+BOP!E162/1000000000</f>
        <v>29.398700000000002</v>
      </c>
      <c r="F22" s="6">
        <f>+BOP!H162/1000000000</f>
        <v>2.5550999999999999</v>
      </c>
      <c r="G22" s="6">
        <f>+BOP!I162/1000000000</f>
        <v>3.5274999999999999</v>
      </c>
      <c r="H22" s="6">
        <f>+BOP!F162/1000000000</f>
        <v>9.5023999999999997</v>
      </c>
      <c r="I22" s="6">
        <f>+BOP!G162/1000000000</f>
        <v>5.8178999999999998</v>
      </c>
      <c r="J22" s="6">
        <f>+BOP!J162/1000000000</f>
        <v>7.7560000000000002</v>
      </c>
      <c r="K22" s="6">
        <f>+BOP!K162/1000000000</f>
        <v>2.3405</v>
      </c>
      <c r="L22" s="6">
        <f>+BOP!L162/1000000000</f>
        <v>8.8766999999999996</v>
      </c>
      <c r="M22" s="6">
        <f>+BOP!M162/1000000000</f>
        <v>-2.7997999999999998</v>
      </c>
      <c r="N22" s="6">
        <f>+BOP!N162/1000000000</f>
        <v>12.791600000000001</v>
      </c>
      <c r="O22" s="6">
        <f>+BOP!O162/1000000000</f>
        <v>-12.254899999999999</v>
      </c>
      <c r="P22" s="6">
        <f>+BOP!P162/1000000000</f>
        <v>-3.9148999999999998</v>
      </c>
      <c r="Q22" s="6">
        <f>+BOP!Q162/1000000000</f>
        <v>9.4550999999999998</v>
      </c>
      <c r="R22" s="6">
        <f>+BOP!R162/1000000000</f>
        <v>17.549499999999998</v>
      </c>
      <c r="S22" s="6">
        <f>+BOP!S162/1000000000</f>
        <v>19.484000000000002</v>
      </c>
      <c r="T22" s="6">
        <f>+BOP!T162/1000000000</f>
        <v>-5.8070000000000004</v>
      </c>
      <c r="U22" s="6">
        <f>+BOP!T162/1000000000</f>
        <v>-5.8070000000000004</v>
      </c>
      <c r="V22" s="6">
        <f>+BOP!U162/1000000000</f>
        <v>16.509499999999999</v>
      </c>
      <c r="W22" s="10">
        <f t="shared" si="0"/>
        <v>22.316500000000012</v>
      </c>
      <c r="X22" s="10">
        <f t="shared" si="1"/>
        <v>-7.1590000000000078</v>
      </c>
    </row>
    <row r="23" spans="1:24" x14ac:dyDescent="0.2">
      <c r="A23" s="5">
        <f>+BOP!A163</f>
        <v>43922</v>
      </c>
      <c r="B23" s="6">
        <f>+BOP!B163/1000000000</f>
        <v>110.4914</v>
      </c>
      <c r="C23" s="6">
        <f>+BOP!C163/1000000000</f>
        <v>101.7843</v>
      </c>
      <c r="D23" s="6">
        <f>+BOP!D163/1000000000</f>
        <v>19.893699999999999</v>
      </c>
      <c r="E23" s="6">
        <f>+BOP!E163/1000000000</f>
        <v>24.017900000000001</v>
      </c>
      <c r="F23" s="6">
        <f>+BOP!H163/1000000000</f>
        <v>3.0756999999999999</v>
      </c>
      <c r="G23" s="6">
        <f>+BOP!I163/1000000000</f>
        <v>3.0571999999999999</v>
      </c>
      <c r="H23" s="6">
        <f>+BOP!F163/1000000000</f>
        <v>8.8853000000000009</v>
      </c>
      <c r="I23" s="6">
        <f>+BOP!G163/1000000000</f>
        <v>6.1264000000000003</v>
      </c>
      <c r="J23" s="6">
        <f>+BOP!J163/1000000000</f>
        <v>4.2247000000000003</v>
      </c>
      <c r="K23" s="6">
        <f>+BOP!K163/1000000000</f>
        <v>1.228</v>
      </c>
      <c r="L23" s="6">
        <f>+BOP!L163/1000000000</f>
        <v>16.27</v>
      </c>
      <c r="M23" s="6">
        <f>+BOP!M163/1000000000</f>
        <v>7.1562999999999999</v>
      </c>
      <c r="N23" s="6">
        <f>+BOP!N163/1000000000</f>
        <v>15.6593</v>
      </c>
      <c r="O23" s="6">
        <f>+BOP!O163/1000000000</f>
        <v>-5.7516999999999996</v>
      </c>
      <c r="P23" s="6">
        <f>+BOP!P163/1000000000</f>
        <v>0.61070000000000002</v>
      </c>
      <c r="Q23" s="6">
        <f>+BOP!Q163/1000000000</f>
        <v>12.907999999999999</v>
      </c>
      <c r="R23" s="6">
        <f>+BOP!R163/1000000000</f>
        <v>-18.231000000000002</v>
      </c>
      <c r="S23" s="6">
        <f>+BOP!S163/1000000000</f>
        <v>1.5694999999999999</v>
      </c>
      <c r="T23" s="6">
        <f>+BOP!T163/1000000000</f>
        <v>6.5788000000000002</v>
      </c>
      <c r="U23" s="6">
        <f>+BOP!T163/1000000000</f>
        <v>6.5788000000000002</v>
      </c>
      <c r="V23" s="6">
        <f>+BOP!U163/1000000000</f>
        <v>7.3602999999999996</v>
      </c>
      <c r="W23" s="10">
        <f t="shared" si="0"/>
        <v>0.78149999999999498</v>
      </c>
      <c r="X23" s="10">
        <f t="shared" si="1"/>
        <v>-8.4716000000000005</v>
      </c>
    </row>
    <row r="24" spans="1:24" x14ac:dyDescent="0.2">
      <c r="A24" s="5">
        <f>+BOP!A164</f>
        <v>44013</v>
      </c>
      <c r="B24" s="6">
        <f>+BOP!B164/1000000000</f>
        <v>129.47890000000001</v>
      </c>
      <c r="C24" s="6">
        <f>+BOP!C164/1000000000</f>
        <v>107.5722</v>
      </c>
      <c r="D24" s="6">
        <f>+BOP!D164/1000000000</f>
        <v>20.921299999999999</v>
      </c>
      <c r="E24" s="6">
        <f>+BOP!E164/1000000000</f>
        <v>24.7576</v>
      </c>
      <c r="F24" s="6">
        <f>+BOP!H164/1000000000</f>
        <v>2.2940999999999998</v>
      </c>
      <c r="G24" s="6">
        <f>+BOP!I164/1000000000</f>
        <v>3.5773999999999999</v>
      </c>
      <c r="H24" s="6">
        <f>+BOP!F164/1000000000</f>
        <v>8.4631000000000007</v>
      </c>
      <c r="I24" s="6">
        <f>+BOP!G164/1000000000</f>
        <v>6.1951999999999998</v>
      </c>
      <c r="J24" s="6">
        <f>+BOP!J164/1000000000</f>
        <v>10.514699999999999</v>
      </c>
      <c r="K24" s="6">
        <f>+BOP!K164/1000000000</f>
        <v>0.5978</v>
      </c>
      <c r="L24" s="6">
        <f>+BOP!L164/1000000000</f>
        <v>10.263</v>
      </c>
      <c r="M24" s="6">
        <f>+BOP!M164/1000000000</f>
        <v>9.6550999999999991</v>
      </c>
      <c r="N24" s="6">
        <f>+BOP!N164/1000000000</f>
        <v>10.275</v>
      </c>
      <c r="O24" s="6">
        <f>+BOP!O164/1000000000</f>
        <v>-1.2155</v>
      </c>
      <c r="P24" s="6">
        <f>+BOP!P164/1000000000</f>
        <v>-1.2E-2</v>
      </c>
      <c r="Q24" s="6">
        <f>+BOP!Q164/1000000000</f>
        <v>10.8706</v>
      </c>
      <c r="R24" s="6">
        <f>+BOP!R164/1000000000</f>
        <v>4.8502000000000001</v>
      </c>
      <c r="S24" s="6">
        <f>+BOP!S164/1000000000</f>
        <v>-8.9901</v>
      </c>
      <c r="T24" s="6">
        <f>+BOP!T164/1000000000</f>
        <v>3.2290000000000001</v>
      </c>
      <c r="U24" s="6">
        <f>+BOP!T164/1000000000</f>
        <v>3.2290000000000001</v>
      </c>
      <c r="V24" s="6">
        <f>+BOP!U164/1000000000</f>
        <v>19.055</v>
      </c>
      <c r="W24" s="10">
        <f t="shared" si="0"/>
        <v>15.826000000000018</v>
      </c>
      <c r="X24" s="10">
        <f t="shared" si="1"/>
        <v>8.5390999999999977</v>
      </c>
    </row>
    <row r="25" spans="1:24" x14ac:dyDescent="0.2">
      <c r="A25" s="5">
        <f>+BOP!A165</f>
        <v>44105</v>
      </c>
      <c r="B25" s="6">
        <f>+BOP!B165/1000000000</f>
        <v>145.97720000000001</v>
      </c>
      <c r="C25" s="6">
        <f>+BOP!C165/1000000000</f>
        <v>114.5711</v>
      </c>
      <c r="D25" s="6">
        <f>+BOP!D165/1000000000</f>
        <v>24.169699999999999</v>
      </c>
      <c r="E25" s="6">
        <f>+BOP!E165/1000000000</f>
        <v>26.0916</v>
      </c>
      <c r="F25" s="6">
        <f>+BOP!H165/1000000000</f>
        <v>2.2633999999999999</v>
      </c>
      <c r="G25" s="6">
        <f>+BOP!I165/1000000000</f>
        <v>3.5455999999999999</v>
      </c>
      <c r="H25" s="6">
        <f>+BOP!F165/1000000000</f>
        <v>11.094900000000001</v>
      </c>
      <c r="I25" s="6">
        <f>+BOP!G165/1000000000</f>
        <v>6.3193000000000001</v>
      </c>
      <c r="J25" s="6">
        <f>+BOP!J165/1000000000</f>
        <v>12.337</v>
      </c>
      <c r="K25" s="6">
        <f>+BOP!K165/1000000000</f>
        <v>4.5986000000000002</v>
      </c>
      <c r="L25" s="6">
        <f>+BOP!L165/1000000000</f>
        <v>23.497</v>
      </c>
      <c r="M25" s="6">
        <f>+BOP!M165/1000000000</f>
        <v>3.1503000000000001</v>
      </c>
      <c r="N25" s="6">
        <f>+BOP!N165/1000000000</f>
        <v>17.701499999999999</v>
      </c>
      <c r="O25" s="6">
        <f>+BOP!O165/1000000000</f>
        <v>3.4842</v>
      </c>
      <c r="P25" s="6">
        <f>+BOP!P165/1000000000</f>
        <v>5.7954999999999997</v>
      </c>
      <c r="Q25" s="6">
        <f>+BOP!Q165/1000000000</f>
        <v>-0.33389999999999997</v>
      </c>
      <c r="R25" s="6">
        <f>+BOP!R165/1000000000</f>
        <v>10.4162</v>
      </c>
      <c r="S25" s="6">
        <f>+BOP!S165/1000000000</f>
        <v>11.213900000000001</v>
      </c>
      <c r="T25" s="6">
        <f>+BOP!T165/1000000000</f>
        <v>13.390700000000001</v>
      </c>
      <c r="U25" s="6">
        <f>+BOP!T165/1000000000</f>
        <v>13.390700000000001</v>
      </c>
      <c r="V25" s="6">
        <f>+BOP!U165/1000000000</f>
        <v>32.977600000000002</v>
      </c>
      <c r="W25" s="10">
        <f t="shared" si="0"/>
        <v>19.586900000000007</v>
      </c>
      <c r="X25" s="10">
        <f t="shared" si="1"/>
        <v>7.7004999999999981</v>
      </c>
    </row>
    <row r="26" spans="1:24" x14ac:dyDescent="0.2">
      <c r="A26" s="5">
        <f>+BOP!A166</f>
        <v>44197</v>
      </c>
      <c r="B26" s="6">
        <f>+BOP!B166/1000000000</f>
        <v>152.7182</v>
      </c>
      <c r="C26" s="6">
        <f>+BOP!C166/1000000000</f>
        <v>128.52070000000001</v>
      </c>
      <c r="D26" s="6">
        <f>+BOP!D166/1000000000</f>
        <v>26.672799999999999</v>
      </c>
      <c r="E26" s="6">
        <f>+BOP!E166/1000000000</f>
        <v>28.517700000000001</v>
      </c>
      <c r="F26" s="6">
        <f>+BOP!H166/1000000000</f>
        <v>2.4123000000000001</v>
      </c>
      <c r="G26" s="6">
        <f>+BOP!I166/1000000000</f>
        <v>3.6294</v>
      </c>
      <c r="H26" s="6">
        <f>+BOP!F166/1000000000</f>
        <v>10.5258</v>
      </c>
      <c r="I26" s="6">
        <f>+BOP!G166/1000000000</f>
        <v>6.6989999999999998</v>
      </c>
      <c r="J26" s="6">
        <f>+BOP!J166/1000000000</f>
        <v>8.1180000000000003</v>
      </c>
      <c r="K26" s="6">
        <f>+BOP!K166/1000000000</f>
        <v>3.1901000000000002</v>
      </c>
      <c r="L26" s="6">
        <f>+BOP!L166/1000000000</f>
        <v>27.161300000000001</v>
      </c>
      <c r="M26" s="6">
        <f>+BOP!M166/1000000000</f>
        <v>16.378599999999999</v>
      </c>
      <c r="N26" s="6">
        <f>+BOP!N166/1000000000</f>
        <v>26.331900000000001</v>
      </c>
      <c r="O26" s="6">
        <f>+BOP!O166/1000000000</f>
        <v>-6.4898999999999996</v>
      </c>
      <c r="P26" s="6">
        <f>+BOP!P166/1000000000</f>
        <v>0.82940000000000003</v>
      </c>
      <c r="Q26" s="6">
        <f>+BOP!Q166/1000000000</f>
        <v>22.868500000000001</v>
      </c>
      <c r="R26" s="6">
        <f>+BOP!R166/1000000000</f>
        <v>6.8064</v>
      </c>
      <c r="S26" s="6">
        <f>+BOP!S166/1000000000</f>
        <v>4.1783999999999999</v>
      </c>
      <c r="T26" s="6">
        <f>+BOP!T166/1000000000</f>
        <v>3.1179000000000001</v>
      </c>
      <c r="U26" s="6">
        <f>+BOP!T166/1000000000</f>
        <v>3.1179000000000001</v>
      </c>
      <c r="V26" s="6">
        <f>+BOP!U166/1000000000</f>
        <v>24.962299999999999</v>
      </c>
      <c r="W26" s="10">
        <f t="shared" si="0"/>
        <v>21.844399999999986</v>
      </c>
      <c r="X26" s="10">
        <f t="shared" si="1"/>
        <v>-3.5058000000000007</v>
      </c>
    </row>
    <row r="27" spans="1:24" x14ac:dyDescent="0.2">
      <c r="A27" s="5">
        <f>+BOP!A167</f>
        <v>44287</v>
      </c>
      <c r="B27" s="6">
        <f>+BOP!B167/1000000000</f>
        <v>158.3912</v>
      </c>
      <c r="C27" s="6">
        <f>+BOP!C167/1000000000</f>
        <v>139.9468</v>
      </c>
      <c r="D27" s="6">
        <f>+BOP!D167/1000000000</f>
        <v>28.9148</v>
      </c>
      <c r="E27" s="6">
        <f>+BOP!E167/1000000000</f>
        <v>31.4009</v>
      </c>
      <c r="F27" s="6">
        <f>+BOP!H167/1000000000</f>
        <v>2.6234000000000002</v>
      </c>
      <c r="G27" s="6">
        <f>+BOP!I167/1000000000</f>
        <v>4.3023999999999996</v>
      </c>
      <c r="H27" s="6">
        <f>+BOP!F167/1000000000</f>
        <v>19.855</v>
      </c>
      <c r="I27" s="6">
        <f>+BOP!G167/1000000000</f>
        <v>9.3318999999999992</v>
      </c>
      <c r="J27" s="6">
        <f>+BOP!J167/1000000000</f>
        <v>17.468299999999999</v>
      </c>
      <c r="K27" s="6">
        <f>+BOP!K167/1000000000</f>
        <v>8.3439999999999994</v>
      </c>
      <c r="L27" s="6">
        <f>+BOP!L167/1000000000</f>
        <v>13.4887</v>
      </c>
      <c r="M27" s="6">
        <f>+BOP!M167/1000000000</f>
        <v>16.5199</v>
      </c>
      <c r="N27" s="6">
        <f>+BOP!N167/1000000000</f>
        <v>13.411300000000001</v>
      </c>
      <c r="O27" s="6">
        <f>+BOP!O167/1000000000</f>
        <v>-7.0972999999999997</v>
      </c>
      <c r="P27" s="6">
        <f>+BOP!P167/1000000000</f>
        <v>7.7399999999999997E-2</v>
      </c>
      <c r="Q27" s="6">
        <f>+BOP!Q167/1000000000</f>
        <v>23.6172</v>
      </c>
      <c r="R27" s="6">
        <f>+BOP!R167/1000000000</f>
        <v>15.624000000000001</v>
      </c>
      <c r="S27" s="6">
        <f>+BOP!S167/1000000000</f>
        <v>10.8627</v>
      </c>
      <c r="T27" s="6">
        <f>+BOP!T167/1000000000</f>
        <v>4.4535</v>
      </c>
      <c r="U27" s="6">
        <f>+BOP!T167/1000000000</f>
        <v>4.4535</v>
      </c>
      <c r="V27" s="6">
        <f>+BOP!U167/1000000000</f>
        <v>24.802399999999999</v>
      </c>
      <c r="W27" s="10">
        <f t="shared" si="0"/>
        <v>20.348900000000008</v>
      </c>
      <c r="X27" s="10">
        <f t="shared" si="1"/>
        <v>-9.4944999999999968</v>
      </c>
    </row>
    <row r="28" spans="1:24" x14ac:dyDescent="0.2">
      <c r="A28" s="5">
        <f>+BOP!A168</f>
        <v>44378</v>
      </c>
      <c r="B28" s="6">
        <f>+BOP!B168/1000000000</f>
        <v>165.4023</v>
      </c>
      <c r="C28" s="6">
        <f>+BOP!C168/1000000000</f>
        <v>146.292</v>
      </c>
      <c r="D28" s="6">
        <f>+BOP!D168/1000000000</f>
        <v>31.1632</v>
      </c>
      <c r="E28" s="6">
        <f>+BOP!E168/1000000000</f>
        <v>31.807099999999998</v>
      </c>
      <c r="F28" s="6">
        <f>+BOP!H168/1000000000</f>
        <v>2.4824999999999999</v>
      </c>
      <c r="G28" s="6">
        <f>+BOP!I168/1000000000</f>
        <v>3.2648000000000001</v>
      </c>
      <c r="H28" s="6">
        <f>+BOP!F168/1000000000</f>
        <v>11.208299999999999</v>
      </c>
      <c r="I28" s="6">
        <f>+BOP!G168/1000000000</f>
        <v>9.4530999999999992</v>
      </c>
      <c r="J28" s="6">
        <f>+BOP!J168/1000000000</f>
        <v>13.270200000000001</v>
      </c>
      <c r="K28" s="6">
        <f>+BOP!K168/1000000000</f>
        <v>3.7004999999999999</v>
      </c>
      <c r="L28" s="6">
        <f>+BOP!L168/1000000000</f>
        <v>17.314499999999999</v>
      </c>
      <c r="M28" s="6">
        <f>+BOP!M168/1000000000</f>
        <v>13.044499999999999</v>
      </c>
      <c r="N28" s="6">
        <f>+BOP!N168/1000000000</f>
        <v>13.1487</v>
      </c>
      <c r="O28" s="6">
        <f>+BOP!O168/1000000000</f>
        <v>-4.2393999999999998</v>
      </c>
      <c r="P28" s="6">
        <f>+BOP!P168/1000000000</f>
        <v>4.1657999999999999</v>
      </c>
      <c r="Q28" s="6">
        <f>+BOP!Q168/1000000000</f>
        <v>17.283899999999999</v>
      </c>
      <c r="R28" s="6">
        <f>+BOP!R168/1000000000</f>
        <v>6.1425999999999998</v>
      </c>
      <c r="S28" s="6">
        <f>+BOP!S168/1000000000</f>
        <v>5.6829999999999998</v>
      </c>
      <c r="T28" s="6">
        <f>+BOP!T168/1000000000</f>
        <v>8.9085000000000001</v>
      </c>
      <c r="U28" s="6">
        <f>+BOP!T168/1000000000</f>
        <v>8.9085000000000001</v>
      </c>
      <c r="V28" s="6">
        <f>+BOP!U168/1000000000</f>
        <v>19.439299999999999</v>
      </c>
      <c r="W28" s="10">
        <f t="shared" si="0"/>
        <v>10.530800000000003</v>
      </c>
      <c r="X28" s="10">
        <f t="shared" si="1"/>
        <v>3.7685000000000031</v>
      </c>
    </row>
    <row r="29" spans="1:24" x14ac:dyDescent="0.2">
      <c r="A29" s="5">
        <f>+BOP!A169</f>
        <v>44470</v>
      </c>
      <c r="B29" s="6">
        <f>+BOP!B169/1000000000</f>
        <v>172.96350000000001</v>
      </c>
      <c r="C29" s="6">
        <f>+BOP!C169/1000000000</f>
        <v>158.9846</v>
      </c>
      <c r="D29" s="6">
        <f>+BOP!D169/1000000000</f>
        <v>33.197800000000001</v>
      </c>
      <c r="E29" s="6">
        <f>+BOP!E169/1000000000</f>
        <v>33.509500000000003</v>
      </c>
      <c r="F29" s="6">
        <f>+BOP!H169/1000000000</f>
        <v>2.5514999999999999</v>
      </c>
      <c r="G29" s="6">
        <f>+BOP!I169/1000000000</f>
        <v>3.5339999999999998</v>
      </c>
      <c r="H29" s="6">
        <f>+BOP!F169/1000000000</f>
        <v>13.535399999999999</v>
      </c>
      <c r="I29" s="6">
        <f>+BOP!G169/1000000000</f>
        <v>10.195499999999999</v>
      </c>
      <c r="J29" s="6">
        <f>+BOP!J169/1000000000</f>
        <v>27.144100000000002</v>
      </c>
      <c r="K29" s="6">
        <f>+BOP!K169/1000000000</f>
        <v>6.8258000000000001</v>
      </c>
      <c r="L29" s="6">
        <f>+BOP!L169/1000000000</f>
        <v>20.486699999999999</v>
      </c>
      <c r="M29" s="6">
        <f>+BOP!M169/1000000000</f>
        <v>13.147</v>
      </c>
      <c r="N29" s="6">
        <f>+BOP!N169/1000000000</f>
        <v>15.6403</v>
      </c>
      <c r="O29" s="6">
        <f>+BOP!O169/1000000000</f>
        <v>2.87</v>
      </c>
      <c r="P29" s="6">
        <f>+BOP!P169/1000000000</f>
        <v>4.8464</v>
      </c>
      <c r="Q29" s="6">
        <f>+BOP!Q169/1000000000</f>
        <v>10.276999999999999</v>
      </c>
      <c r="R29" s="6">
        <f>+BOP!R169/1000000000</f>
        <v>-1.8514999999999999</v>
      </c>
      <c r="S29" s="6">
        <f>+BOP!S169/1000000000</f>
        <v>5.5972999999999997</v>
      </c>
      <c r="T29" s="6">
        <f>+BOP!T169/1000000000</f>
        <v>-1.6314</v>
      </c>
      <c r="U29" s="6">
        <f>+BOP!T169/1000000000</f>
        <v>-1.6314</v>
      </c>
      <c r="V29" s="6">
        <f>+BOP!U169/1000000000</f>
        <v>16.0246</v>
      </c>
      <c r="W29" s="10">
        <f t="shared" si="0"/>
        <v>17.656000000000009</v>
      </c>
      <c r="X29" s="10">
        <f t="shared" si="1"/>
        <v>2.5532000000000004</v>
      </c>
    </row>
    <row r="30" spans="1:24" x14ac:dyDescent="0.2">
      <c r="A30" s="5">
        <f>+BOP!A170</f>
        <v>44562</v>
      </c>
      <c r="B30" s="6">
        <f>+BOP!B170/1000000000</f>
        <v>182.93430000000001</v>
      </c>
      <c r="C30" s="6">
        <f>+BOP!C170/1000000000</f>
        <v>165.8433</v>
      </c>
      <c r="D30" s="6">
        <f>+BOP!D170/1000000000</f>
        <v>33.303400000000003</v>
      </c>
      <c r="E30" s="6">
        <f>+BOP!E170/1000000000</f>
        <v>32.852600000000002</v>
      </c>
      <c r="F30" s="6">
        <f>+BOP!H170/1000000000</f>
        <v>2.7770000000000001</v>
      </c>
      <c r="G30" s="6">
        <f>+BOP!I170/1000000000</f>
        <v>3.3801000000000001</v>
      </c>
      <c r="H30" s="6">
        <f>+BOP!F170/1000000000</f>
        <v>13.032400000000001</v>
      </c>
      <c r="I30" s="6">
        <f>+BOP!G170/1000000000</f>
        <v>8.8689999999999998</v>
      </c>
      <c r="J30" s="6">
        <f>+BOP!J170/1000000000</f>
        <v>23.614100000000001</v>
      </c>
      <c r="K30" s="6">
        <f>+BOP!K170/1000000000</f>
        <v>7.0342000000000002</v>
      </c>
      <c r="L30" s="6">
        <f>+BOP!L170/1000000000</f>
        <v>18.6266</v>
      </c>
      <c r="M30" s="6">
        <f>+BOP!M170/1000000000</f>
        <v>11.215</v>
      </c>
      <c r="N30" s="6">
        <f>+BOP!N170/1000000000</f>
        <v>16.581600000000002</v>
      </c>
      <c r="O30" s="6">
        <f>+BOP!O170/1000000000</f>
        <v>-3.6955</v>
      </c>
      <c r="P30" s="6">
        <f>+BOP!P170/1000000000</f>
        <v>2.0449999999999999</v>
      </c>
      <c r="Q30" s="6">
        <f>+BOP!Q170/1000000000</f>
        <v>14.910500000000001</v>
      </c>
      <c r="R30" s="6">
        <f>+BOP!R170/1000000000</f>
        <v>6.2366999999999999</v>
      </c>
      <c r="S30" s="6">
        <f>+BOP!S170/1000000000</f>
        <v>11.810499999999999</v>
      </c>
      <c r="T30" s="6">
        <f>+BOP!T170/1000000000</f>
        <v>-4.9855999999999998</v>
      </c>
      <c r="U30" s="6">
        <f>+BOP!T170/1000000000</f>
        <v>-4.9855999999999998</v>
      </c>
      <c r="V30" s="6">
        <f>+BOP!U170/1000000000</f>
        <v>21.1021</v>
      </c>
      <c r="W30" s="10">
        <f t="shared" si="0"/>
        <v>26.087700000000012</v>
      </c>
      <c r="X30" s="10">
        <f t="shared" si="1"/>
        <v>-7.6699999999999964</v>
      </c>
    </row>
    <row r="31" spans="1:24" x14ac:dyDescent="0.2">
      <c r="A31" s="5">
        <f>+BOP!A171</f>
        <v>44652</v>
      </c>
      <c r="B31" s="6">
        <f>+BOP!B171/1000000000</f>
        <v>180.2818</v>
      </c>
      <c r="C31" s="6">
        <f>+BOP!C171/1000000000</f>
        <v>171.56469999999999</v>
      </c>
      <c r="D31" s="6">
        <f>+BOP!D171/1000000000</f>
        <v>34.0398</v>
      </c>
      <c r="E31" s="6">
        <f>+BOP!E171/1000000000</f>
        <v>35.515799999999999</v>
      </c>
      <c r="F31" s="6">
        <f>+BOP!H171/1000000000</f>
        <v>2.4403999999999999</v>
      </c>
      <c r="G31" s="6">
        <f>+BOP!I171/1000000000</f>
        <v>3.4081000000000001</v>
      </c>
      <c r="H31" s="6">
        <f>+BOP!F171/1000000000</f>
        <v>15.119899999999999</v>
      </c>
      <c r="I31" s="6">
        <f>+BOP!G171/1000000000</f>
        <v>9.3126999999999995</v>
      </c>
      <c r="J31" s="6">
        <f>+BOP!J171/1000000000</f>
        <v>17.345300000000002</v>
      </c>
      <c r="K31" s="6">
        <f>+BOP!K171/1000000000</f>
        <v>3.8452000000000002</v>
      </c>
      <c r="L31" s="6">
        <f>+BOP!L171/1000000000</f>
        <v>16.617999999999999</v>
      </c>
      <c r="M31" s="6">
        <f>+BOP!M171/1000000000</f>
        <v>-0.75760000000000005</v>
      </c>
      <c r="N31" s="6">
        <f>+BOP!N171/1000000000</f>
        <v>15.237399999999999</v>
      </c>
      <c r="O31" s="6">
        <f>+BOP!O171/1000000000</f>
        <v>-7.4203999999999999</v>
      </c>
      <c r="P31" s="6">
        <f>+BOP!P171/1000000000</f>
        <v>1.3806</v>
      </c>
      <c r="Q31" s="6">
        <f>+BOP!Q171/1000000000</f>
        <v>6.6627999999999998</v>
      </c>
      <c r="R31" s="6">
        <f>+BOP!R171/1000000000</f>
        <v>4.2881</v>
      </c>
      <c r="S31" s="6">
        <f>+BOP!S171/1000000000</f>
        <v>18.731400000000001</v>
      </c>
      <c r="T31" s="6">
        <f>+BOP!T171/1000000000</f>
        <v>-11.0945</v>
      </c>
      <c r="U31" s="6">
        <f>+BOP!T171/1000000000</f>
        <v>-11.0945</v>
      </c>
      <c r="V31" s="6">
        <f>+BOP!U171/1000000000</f>
        <v>12.0806</v>
      </c>
      <c r="W31" s="10">
        <f t="shared" si="0"/>
        <v>23.175100000000018</v>
      </c>
      <c r="X31" s="10">
        <f t="shared" si="1"/>
        <v>-6.7427000000000064</v>
      </c>
    </row>
    <row r="32" spans="1:24" x14ac:dyDescent="0.2">
      <c r="A32" s="5">
        <f>+BOP!A172</f>
        <v>44743</v>
      </c>
      <c r="B32" s="6">
        <f>+BOP!B172/1000000000</f>
        <v>172.98320000000001</v>
      </c>
      <c r="C32" s="6">
        <f>+BOP!C172/1000000000</f>
        <v>178.7791</v>
      </c>
      <c r="D32" s="6">
        <f>+BOP!D172/1000000000</f>
        <v>33.1843</v>
      </c>
      <c r="E32" s="6">
        <f>+BOP!E172/1000000000</f>
        <v>36.117199999999997</v>
      </c>
      <c r="F32" s="6">
        <f>+BOP!H172/1000000000</f>
        <v>2.7595000000000001</v>
      </c>
      <c r="G32" s="6">
        <f>+BOP!I172/1000000000</f>
        <v>3.6920000000000002</v>
      </c>
      <c r="H32" s="6">
        <f>+BOP!F172/1000000000</f>
        <v>14.5379</v>
      </c>
      <c r="I32" s="6">
        <f>+BOP!G172/1000000000</f>
        <v>9.0690000000000008</v>
      </c>
      <c r="J32" s="6">
        <f>+BOP!J172/1000000000</f>
        <v>15.605399999999999</v>
      </c>
      <c r="K32" s="6">
        <f>+BOP!K172/1000000000</f>
        <v>7.8868</v>
      </c>
      <c r="L32" s="6">
        <f>+BOP!L172/1000000000</f>
        <v>3.4729999999999999</v>
      </c>
      <c r="M32" s="6">
        <f>+BOP!M172/1000000000</f>
        <v>7.36</v>
      </c>
      <c r="N32" s="6">
        <f>+BOP!N172/1000000000</f>
        <v>1.5884</v>
      </c>
      <c r="O32" s="6">
        <f>+BOP!O172/1000000000</f>
        <v>1.2662</v>
      </c>
      <c r="P32" s="6">
        <f>+BOP!P172/1000000000</f>
        <v>1.8846000000000001</v>
      </c>
      <c r="Q32" s="6">
        <f>+BOP!Q172/1000000000</f>
        <v>6.0937999999999999</v>
      </c>
      <c r="R32" s="6">
        <f>+BOP!R172/1000000000</f>
        <v>8.2417999999999996</v>
      </c>
      <c r="S32" s="6">
        <f>+BOP!S172/1000000000</f>
        <v>0.1973</v>
      </c>
      <c r="T32" s="6">
        <f>+BOP!T172/1000000000</f>
        <v>-12.451000000000001</v>
      </c>
      <c r="U32" s="6">
        <f>+BOP!T172/1000000000</f>
        <v>-12.451000000000001</v>
      </c>
      <c r="V32" s="6">
        <f>+BOP!U172/1000000000</f>
        <v>-4.1924000000000001</v>
      </c>
      <c r="W32" s="10">
        <f t="shared" si="0"/>
        <v>8.2586000000000137</v>
      </c>
      <c r="X32" s="10">
        <f t="shared" si="1"/>
        <v>3.6174999999999988</v>
      </c>
    </row>
    <row r="33" spans="1:24" x14ac:dyDescent="0.2">
      <c r="A33" s="5">
        <f>+BOP!A173</f>
        <v>44835</v>
      </c>
      <c r="B33" s="6">
        <f>+BOP!B173/1000000000</f>
        <v>158.1249</v>
      </c>
      <c r="C33" s="6">
        <f>+BOP!C173/1000000000</f>
        <v>162.51689999999999</v>
      </c>
      <c r="D33" s="6">
        <f>+BOP!D173/1000000000</f>
        <v>31.109300000000001</v>
      </c>
      <c r="E33" s="6">
        <f>+BOP!E173/1000000000</f>
        <v>34.404299999999999</v>
      </c>
      <c r="F33" s="6">
        <f>+BOP!H173/1000000000</f>
        <v>2.6331000000000002</v>
      </c>
      <c r="G33" s="6">
        <f>+BOP!I173/1000000000</f>
        <v>3.0150999999999999</v>
      </c>
      <c r="H33" s="6">
        <f>+BOP!F173/1000000000</f>
        <v>15.1433</v>
      </c>
      <c r="I33" s="6">
        <f>+BOP!G173/1000000000</f>
        <v>10.2357</v>
      </c>
      <c r="J33" s="6">
        <f>+BOP!J173/1000000000</f>
        <v>9.2341999999999995</v>
      </c>
      <c r="K33" s="6">
        <f>+BOP!K173/1000000000</f>
        <v>6.2785000000000002</v>
      </c>
      <c r="L33" s="6">
        <f>+BOP!L173/1000000000</f>
        <v>6.8863000000000003</v>
      </c>
      <c r="M33" s="6">
        <f>+BOP!M173/1000000000</f>
        <v>1.9605999999999999</v>
      </c>
      <c r="N33" s="6">
        <f>+BOP!N173/1000000000</f>
        <v>7.1645000000000003</v>
      </c>
      <c r="O33" s="6">
        <f>+BOP!O173/1000000000</f>
        <v>4.7534999999999998</v>
      </c>
      <c r="P33" s="6">
        <f>+BOP!P173/1000000000</f>
        <v>-0.2782</v>
      </c>
      <c r="Q33" s="6">
        <f>+BOP!Q173/1000000000</f>
        <v>-2.7928999999999999</v>
      </c>
      <c r="R33" s="6">
        <f>+BOP!R173/1000000000</f>
        <v>-13.2605</v>
      </c>
      <c r="S33" s="6">
        <f>+BOP!S173/1000000000</f>
        <v>-6.1614000000000004</v>
      </c>
      <c r="T33" s="6">
        <f>+BOP!T173/1000000000</f>
        <v>0.64400000000000002</v>
      </c>
      <c r="U33" s="6">
        <f>+BOP!T173/1000000000</f>
        <v>0.64400000000000002</v>
      </c>
      <c r="V33" s="6">
        <f>+BOP!U173/1000000000</f>
        <v>-3.1614</v>
      </c>
      <c r="W33" s="10">
        <f t="shared" si="0"/>
        <v>-3.8053999999999935</v>
      </c>
      <c r="X33" s="10">
        <f t="shared" si="1"/>
        <v>4.5876999999999999</v>
      </c>
    </row>
    <row r="34" spans="1:24" x14ac:dyDescent="0.2">
      <c r="A34" s="5">
        <f>+BOP!A174</f>
        <v>44927</v>
      </c>
      <c r="B34" s="6">
        <f>+BOP!B174/1000000000</f>
        <v>157.3374</v>
      </c>
      <c r="C34" s="6">
        <f>+BOP!C174/1000000000</f>
        <v>160.93340000000001</v>
      </c>
      <c r="D34" s="6">
        <f>+BOP!D174/1000000000</f>
        <v>30.460899999999999</v>
      </c>
      <c r="E34" s="6">
        <f>+BOP!E174/1000000000</f>
        <v>37.656599999999997</v>
      </c>
      <c r="F34" s="6">
        <f>+BOP!H174/1000000000</f>
        <v>2.4321000000000002</v>
      </c>
      <c r="G34" s="6">
        <f>+BOP!I174/1000000000</f>
        <v>3.1206</v>
      </c>
      <c r="H34" s="6">
        <f>+BOP!F174/1000000000</f>
        <v>16.980899999999998</v>
      </c>
      <c r="I34" s="6">
        <f>+BOP!G174/1000000000</f>
        <v>10.1348</v>
      </c>
      <c r="J34" s="6">
        <f>+BOP!J174/1000000000</f>
        <v>7.0605000000000002</v>
      </c>
      <c r="K34" s="6">
        <f>+BOP!K174/1000000000</f>
        <v>6.0048000000000004</v>
      </c>
      <c r="L34" s="6">
        <f>+BOP!L174/1000000000</f>
        <v>9.6252999999999993</v>
      </c>
      <c r="M34" s="6">
        <f>+BOP!M174/1000000000</f>
        <v>4.3913000000000002</v>
      </c>
      <c r="N34" s="6">
        <f>+BOP!N174/1000000000</f>
        <v>4.7290999999999999</v>
      </c>
      <c r="O34" s="6">
        <f>+BOP!O174/1000000000</f>
        <v>5.7915000000000001</v>
      </c>
      <c r="P34" s="6">
        <f>+BOP!P174/1000000000</f>
        <v>4.8962000000000003</v>
      </c>
      <c r="Q34" s="6">
        <f>+BOP!Q174/1000000000</f>
        <v>-1.4001999999999999</v>
      </c>
      <c r="R34" s="6">
        <f>+BOP!R174/1000000000</f>
        <v>-3.5015000000000001</v>
      </c>
      <c r="S34" s="6">
        <f>+BOP!S174/1000000000</f>
        <v>7.2087000000000003</v>
      </c>
      <c r="T34" s="6">
        <f>+BOP!T174/1000000000</f>
        <v>2.0007000000000001</v>
      </c>
      <c r="U34" s="6">
        <f>+BOP!T174/1000000000</f>
        <v>2.0007000000000001</v>
      </c>
      <c r="V34" s="6">
        <f>+BOP!U174/1000000000</f>
        <v>-4.6341000000000001</v>
      </c>
      <c r="W34" s="10">
        <f t="shared" si="0"/>
        <v>-6.6348000000000038</v>
      </c>
      <c r="X34" s="10">
        <f t="shared" si="1"/>
        <v>2.2142999999999988</v>
      </c>
    </row>
    <row r="35" spans="1:24" x14ac:dyDescent="0.2">
      <c r="A35" s="5">
        <f>+BOP!A175</f>
        <v>45017</v>
      </c>
      <c r="B35" s="6">
        <f>+BOP!B175/1000000000</f>
        <v>155.23599999999999</v>
      </c>
      <c r="C35" s="6">
        <f>+BOP!C175/1000000000</f>
        <v>150.21039999999999</v>
      </c>
      <c r="D35" s="6">
        <f>+BOP!D175/1000000000</f>
        <v>31.805299999999999</v>
      </c>
      <c r="E35" s="6">
        <f>+BOP!E175/1000000000</f>
        <v>37.242899999999999</v>
      </c>
      <c r="F35" s="6">
        <f>+BOP!H175/1000000000</f>
        <v>2.4344999999999999</v>
      </c>
      <c r="G35" s="6">
        <f>+BOP!I175/1000000000</f>
        <v>3.101</v>
      </c>
      <c r="H35" s="6">
        <f>+BOP!F175/1000000000</f>
        <v>15.4016</v>
      </c>
      <c r="I35" s="6">
        <f>+BOP!G175/1000000000</f>
        <v>9.6122999999999994</v>
      </c>
      <c r="J35" s="6">
        <f>+BOP!J175/1000000000</f>
        <v>-2.3241999999999998</v>
      </c>
      <c r="K35" s="6">
        <f>+BOP!K175/1000000000</f>
        <v>1.5474000000000001</v>
      </c>
      <c r="L35" s="6">
        <f>+BOP!L175/1000000000</f>
        <v>9.5617999999999999</v>
      </c>
      <c r="M35" s="6">
        <f>+BOP!M175/1000000000</f>
        <v>22.246500000000001</v>
      </c>
      <c r="N35" s="6">
        <f>+BOP!N175/1000000000</f>
        <v>6.8231000000000002</v>
      </c>
      <c r="O35" s="6">
        <f>+BOP!O175/1000000000</f>
        <v>3.4293999999999998</v>
      </c>
      <c r="P35" s="6">
        <f>+BOP!P175/1000000000</f>
        <v>2.7387000000000001</v>
      </c>
      <c r="Q35" s="6">
        <f>+BOP!Q175/1000000000</f>
        <v>18.8171</v>
      </c>
      <c r="R35" s="6">
        <f>+BOP!R175/1000000000</f>
        <v>2.9178000000000002</v>
      </c>
      <c r="S35" s="6">
        <f>+BOP!S175/1000000000</f>
        <v>-17.775200000000002</v>
      </c>
      <c r="T35" s="6">
        <f>+BOP!T175/1000000000</f>
        <v>-2.9384999999999999</v>
      </c>
      <c r="U35" s="6">
        <f>+BOP!T175/1000000000</f>
        <v>-2.9384999999999999</v>
      </c>
      <c r="V35" s="6">
        <f>+BOP!U175/1000000000</f>
        <v>4.7107999999999999</v>
      </c>
      <c r="W35" s="10">
        <f t="shared" si="0"/>
        <v>7.6493000000000002</v>
      </c>
      <c r="X35" s="10">
        <f t="shared" si="1"/>
        <v>-3.5125999999999986</v>
      </c>
    </row>
    <row r="36" spans="1:24" x14ac:dyDescent="0.2">
      <c r="A36" s="5">
        <f>+BOP!A176</f>
        <v>45108</v>
      </c>
      <c r="B36" s="6">
        <f>+BOP!B176/1000000000</f>
        <v>158.6234</v>
      </c>
      <c r="C36" s="6">
        <f>+BOP!C176/1000000000</f>
        <v>143.19649999999999</v>
      </c>
      <c r="D36" s="6">
        <f>+BOP!D176/1000000000</f>
        <v>30.679600000000001</v>
      </c>
      <c r="E36" s="6">
        <f>+BOP!E176/1000000000</f>
        <v>38.2727</v>
      </c>
      <c r="F36" s="6">
        <f>+BOP!H176/1000000000</f>
        <v>2.234</v>
      </c>
      <c r="G36" s="6">
        <f>+BOP!I176/1000000000</f>
        <v>3.7814999999999999</v>
      </c>
      <c r="H36" s="6">
        <f>+BOP!F176/1000000000</f>
        <v>18.765499999999999</v>
      </c>
      <c r="I36" s="6">
        <f>+BOP!G176/1000000000</f>
        <v>12.662699999999999</v>
      </c>
      <c r="J36" s="6">
        <f>+BOP!J176/1000000000</f>
        <v>11.2249</v>
      </c>
      <c r="K36" s="6">
        <f>+BOP!K176/1000000000</f>
        <v>6.3076999999999996</v>
      </c>
      <c r="L36" s="6">
        <f>+BOP!L176/1000000000</f>
        <v>16.579000000000001</v>
      </c>
      <c r="M36" s="6">
        <f>+BOP!M176/1000000000</f>
        <v>2.7770999999999999</v>
      </c>
      <c r="N36" s="6">
        <f>+BOP!N176/1000000000</f>
        <v>10.3947</v>
      </c>
      <c r="O36" s="6">
        <f>+BOP!O176/1000000000</f>
        <v>-0.79720000000000002</v>
      </c>
      <c r="P36" s="6">
        <f>+BOP!P176/1000000000</f>
        <v>6.1843000000000004</v>
      </c>
      <c r="Q36" s="6">
        <f>+BOP!Q176/1000000000</f>
        <v>3.5743</v>
      </c>
      <c r="R36" s="6">
        <f>+BOP!R176/1000000000</f>
        <v>-8.3757999999999999</v>
      </c>
      <c r="S36" s="6">
        <f>+BOP!S176/1000000000</f>
        <v>-9.0283999999999995</v>
      </c>
      <c r="T36" s="6">
        <f>+BOP!T176/1000000000</f>
        <v>-4.2934999999999999</v>
      </c>
      <c r="U36" s="6">
        <f>+BOP!T176/1000000000</f>
        <v>-4.2934999999999999</v>
      </c>
      <c r="V36" s="6">
        <f>+BOP!U176/1000000000</f>
        <v>12.389099999999999</v>
      </c>
      <c r="W36" s="10">
        <f t="shared" si="0"/>
        <v>16.682600000000019</v>
      </c>
      <c r="X36" s="10">
        <f t="shared" si="1"/>
        <v>2.6891000000000016</v>
      </c>
    </row>
    <row r="37" spans="1:24" x14ac:dyDescent="0.2">
      <c r="A37" s="5">
        <f>+BOP!A177</f>
        <v>45200</v>
      </c>
      <c r="B37" s="6">
        <f>+BOP!B177/1000000000</f>
        <v>172.38059999999999</v>
      </c>
      <c r="C37" s="6">
        <f>+BOP!C177/1000000000</f>
        <v>151.57929999999999</v>
      </c>
      <c r="D37" s="6">
        <f>+BOP!D177/1000000000</f>
        <v>32.720199999999998</v>
      </c>
      <c r="E37" s="6">
        <f>+BOP!E177/1000000000</f>
        <v>39.317700000000002</v>
      </c>
      <c r="F37" s="6">
        <f>+BOP!H177/1000000000</f>
        <v>2.3012000000000001</v>
      </c>
      <c r="G37" s="6">
        <f>+BOP!I177/1000000000</f>
        <v>3.66</v>
      </c>
      <c r="H37" s="6">
        <f>+BOP!F177/1000000000</f>
        <v>18.3124</v>
      </c>
      <c r="I37" s="6">
        <f>+BOP!G177/1000000000</f>
        <v>10.801399999999999</v>
      </c>
      <c r="J37" s="6">
        <f>+BOP!J177/1000000000</f>
        <v>16.210699999999999</v>
      </c>
      <c r="K37" s="6">
        <f>+BOP!K177/1000000000</f>
        <v>5.1824000000000003</v>
      </c>
      <c r="L37" s="6">
        <f>+BOP!L177/1000000000</f>
        <v>9.6583000000000006</v>
      </c>
      <c r="M37" s="6">
        <f>+BOP!M177/1000000000</f>
        <v>7.7202000000000002</v>
      </c>
      <c r="N37" s="6">
        <f>+BOP!N177/1000000000</f>
        <v>7.9061000000000003</v>
      </c>
      <c r="O37" s="6">
        <f>+BOP!O177/1000000000</f>
        <v>3.2865000000000002</v>
      </c>
      <c r="P37" s="6">
        <f>+BOP!P177/1000000000</f>
        <v>1.7522</v>
      </c>
      <c r="Q37" s="6">
        <f>+BOP!Q177/1000000000</f>
        <v>4.4337</v>
      </c>
      <c r="R37" s="6">
        <f>+BOP!R177/1000000000</f>
        <v>-0.80979999999999996</v>
      </c>
      <c r="S37" s="6">
        <f>+BOP!S177/1000000000</f>
        <v>-4.1875999999999998</v>
      </c>
      <c r="T37" s="6">
        <f>+BOP!T177/1000000000</f>
        <v>2.2723</v>
      </c>
      <c r="U37" s="6">
        <f>+BOP!T177/1000000000</f>
        <v>2.2723</v>
      </c>
      <c r="V37" s="6">
        <f>+BOP!U177/1000000000</f>
        <v>20.356000000000002</v>
      </c>
      <c r="W37" s="10">
        <f t="shared" si="0"/>
        <v>18.083699999999993</v>
      </c>
      <c r="X37" s="10">
        <f t="shared" si="1"/>
        <v>-1.7394999999999996</v>
      </c>
    </row>
    <row r="38" spans="1:24" x14ac:dyDescent="0.2">
      <c r="A38" s="5">
        <f>+BOP!A178</f>
        <v>45292</v>
      </c>
      <c r="B38" s="6">
        <f>+BOP!B178/1000000000</f>
        <v>168.36670000000001</v>
      </c>
      <c r="C38" s="6">
        <f>+BOP!C178/1000000000</f>
        <v>143.7501</v>
      </c>
      <c r="D38" s="6">
        <f>+BOP!D178/1000000000</f>
        <v>33.140500000000003</v>
      </c>
      <c r="E38" s="6">
        <f>+BOP!E178/1000000000</f>
        <v>40.157699999999998</v>
      </c>
      <c r="F38" s="6">
        <f>+BOP!H178/1000000000</f>
        <v>2.4948999999999999</v>
      </c>
      <c r="G38" s="6">
        <f>+BOP!I178/1000000000</f>
        <v>3.5150999999999999</v>
      </c>
      <c r="H38" s="6">
        <f>+BOP!F178/1000000000</f>
        <v>17.4834</v>
      </c>
      <c r="I38" s="6">
        <f>+BOP!G178/1000000000</f>
        <v>11.355600000000001</v>
      </c>
      <c r="J38" s="6">
        <f>+BOP!J178/1000000000</f>
        <v>9.6456999999999997</v>
      </c>
      <c r="K38" s="6">
        <f>+BOP!K178/1000000000</f>
        <v>2.8898000000000001</v>
      </c>
      <c r="L38" s="6">
        <f>+BOP!L178/1000000000</f>
        <v>24.6585</v>
      </c>
      <c r="M38" s="6">
        <f>+BOP!M178/1000000000</f>
        <v>16.161799999999999</v>
      </c>
      <c r="N38" s="6">
        <f>+BOP!N178/1000000000</f>
        <v>14.806900000000001</v>
      </c>
      <c r="O38" s="6">
        <f>+BOP!O178/1000000000</f>
        <v>12.2683</v>
      </c>
      <c r="P38" s="6">
        <f>+BOP!P178/1000000000</f>
        <v>9.8515999999999995</v>
      </c>
      <c r="Q38" s="6">
        <f>+BOP!Q178/1000000000</f>
        <v>3.8935</v>
      </c>
      <c r="R38" s="6">
        <f>+BOP!R178/1000000000</f>
        <v>6.2077</v>
      </c>
      <c r="S38" s="6">
        <f>+BOP!S178/1000000000</f>
        <v>4.3136000000000001</v>
      </c>
      <c r="T38" s="6">
        <f>+BOP!T178/1000000000</f>
        <v>1.6941999999999999</v>
      </c>
      <c r="U38" s="6">
        <f>+BOP!T178/1000000000</f>
        <v>1.6941999999999999</v>
      </c>
      <c r="V38" s="6">
        <f>+BOP!U178/1000000000</f>
        <v>22.707000000000001</v>
      </c>
      <c r="W38" s="10">
        <f t="shared" si="0"/>
        <v>21.012800000000009</v>
      </c>
      <c r="X38" s="10">
        <f t="shared" si="1"/>
        <v>-3.866100000000003</v>
      </c>
    </row>
    <row r="39" spans="1:24" x14ac:dyDescent="0.2">
      <c r="A39" s="5">
        <f>+BOP!A179</f>
        <v>45383</v>
      </c>
      <c r="B39" s="6">
        <f>+BOP!B179/1000000000</f>
        <v>175.30869999999999</v>
      </c>
      <c r="C39" s="6">
        <f>+BOP!C179/1000000000</f>
        <v>150.44810000000001</v>
      </c>
      <c r="D39" s="6">
        <f>+BOP!D179/1000000000</f>
        <v>34.2179</v>
      </c>
      <c r="E39" s="6">
        <f>+BOP!E179/1000000000</f>
        <v>39.650100000000002</v>
      </c>
      <c r="F39" s="6">
        <f>+BOP!H179/1000000000</f>
        <v>2.6787999999999998</v>
      </c>
      <c r="G39" s="6">
        <f>+BOP!I179/1000000000</f>
        <v>3.5407000000000002</v>
      </c>
      <c r="H39" s="6">
        <f>+BOP!F179/1000000000</f>
        <v>17.645900000000001</v>
      </c>
      <c r="I39" s="6">
        <f>+BOP!G179/1000000000</f>
        <v>10.910500000000001</v>
      </c>
      <c r="J39" s="6">
        <f>+BOP!J179/1000000000</f>
        <v>15.9491</v>
      </c>
      <c r="K39" s="6">
        <f>+BOP!K179/1000000000</f>
        <v>1.8917999999999999</v>
      </c>
      <c r="L39" s="6">
        <f>+BOP!L179/1000000000</f>
        <v>17.104099999999999</v>
      </c>
      <c r="M39" s="6">
        <f>+BOP!M179/1000000000</f>
        <v>5.4173</v>
      </c>
      <c r="N39" s="6">
        <f>+BOP!N179/1000000000</f>
        <v>14.3186</v>
      </c>
      <c r="O39" s="6">
        <f>+BOP!O179/1000000000</f>
        <v>5.0792999999999999</v>
      </c>
      <c r="P39" s="6">
        <f>+BOP!P179/1000000000</f>
        <v>2.7854999999999999</v>
      </c>
      <c r="Q39" s="6">
        <f>+BOP!Q179/1000000000</f>
        <v>0.33800000000000002</v>
      </c>
      <c r="R39" s="6">
        <f>+BOP!R179/1000000000</f>
        <v>-6.0259999999999998</v>
      </c>
      <c r="S39" s="6">
        <f>+BOP!S179/1000000000</f>
        <v>1.4220999999999999</v>
      </c>
      <c r="T39" s="6">
        <f>+BOP!T179/1000000000</f>
        <v>-7.6014999999999997</v>
      </c>
      <c r="U39" s="6">
        <f>+BOP!T179/1000000000</f>
        <v>-7.6014999999999997</v>
      </c>
      <c r="V39" s="6">
        <f>+BOP!U179/1000000000</f>
        <v>25.3019</v>
      </c>
      <c r="W39" s="10">
        <f t="shared" si="0"/>
        <v>32.903399999999976</v>
      </c>
      <c r="X39" s="10">
        <f t="shared" si="1"/>
        <v>-14.6074</v>
      </c>
    </row>
    <row r="40" spans="1:24" x14ac:dyDescent="0.2">
      <c r="A40" s="5">
        <f>+BOP!A180</f>
        <v>45474</v>
      </c>
      <c r="B40" s="6">
        <f>+BOP!B180/1000000000</f>
        <v>176.73179999999999</v>
      </c>
      <c r="C40" s="6">
        <f>+BOP!C180/1000000000</f>
        <v>152.45660000000001</v>
      </c>
      <c r="D40" s="6">
        <f>+BOP!D180/1000000000</f>
        <v>36.0349</v>
      </c>
      <c r="E40" s="6">
        <f>+BOP!E180/1000000000</f>
        <v>41.608600000000003</v>
      </c>
      <c r="F40" s="6">
        <f>+BOP!H180/1000000000</f>
        <v>2.6598999999999999</v>
      </c>
      <c r="G40" s="6">
        <f>+BOP!I180/1000000000</f>
        <v>3.6555</v>
      </c>
      <c r="H40" s="6">
        <f>+BOP!F180/1000000000</f>
        <v>17.928799999999999</v>
      </c>
      <c r="I40" s="6">
        <f>+BOP!G180/1000000000</f>
        <v>11.6401</v>
      </c>
      <c r="J40" s="6">
        <f>+BOP!J180/1000000000</f>
        <v>12.1088</v>
      </c>
      <c r="K40" s="6">
        <f>+BOP!K180/1000000000</f>
        <v>6.7329999999999997</v>
      </c>
      <c r="L40" s="6">
        <f>+BOP!L180/1000000000</f>
        <v>26.299600000000002</v>
      </c>
      <c r="M40" s="6">
        <f>+BOP!M180/1000000000</f>
        <v>5.2679999999999998</v>
      </c>
      <c r="N40" s="6">
        <f>+BOP!N180/1000000000</f>
        <v>13.693300000000001</v>
      </c>
      <c r="O40" s="6">
        <f>+BOP!O180/1000000000</f>
        <v>-4.9922000000000004</v>
      </c>
      <c r="P40" s="6">
        <f>+BOP!P180/1000000000</f>
        <v>12.606299999999999</v>
      </c>
      <c r="Q40" s="6">
        <f>+BOP!Q180/1000000000</f>
        <v>10.260199999999999</v>
      </c>
      <c r="R40" s="6">
        <f>+BOP!R180/1000000000</f>
        <v>7.9890999999999996</v>
      </c>
      <c r="S40" s="6">
        <f>+BOP!S180/1000000000</f>
        <v>9.2451000000000008</v>
      </c>
      <c r="T40" s="6">
        <f>+BOP!T180/1000000000</f>
        <v>1.2696000000000001</v>
      </c>
      <c r="U40" s="6">
        <f>+BOP!T180/1000000000</f>
        <v>1.2696000000000001</v>
      </c>
      <c r="V40" s="6">
        <f>+BOP!U180/1000000000</f>
        <v>23.994599999999998</v>
      </c>
      <c r="W40" s="10">
        <f t="shared" si="0"/>
        <v>22.72499999999998</v>
      </c>
      <c r="X40" s="10">
        <f t="shared" si="1"/>
        <v>2.4264000000000046</v>
      </c>
    </row>
    <row r="41" spans="1:24" x14ac:dyDescent="0.2">
      <c r="A41" s="5">
        <f>+BOP!A181</f>
        <v>45566</v>
      </c>
      <c r="B41" s="6">
        <f>+BOP!B181/1000000000</f>
        <v>175.78880000000001</v>
      </c>
      <c r="C41" s="6">
        <f>+BOP!C181/1000000000</f>
        <v>149.4143</v>
      </c>
      <c r="D41" s="6">
        <f>+BOP!D181/1000000000</f>
        <v>35.5595</v>
      </c>
      <c r="E41" s="6">
        <f>+BOP!E181/1000000000</f>
        <v>41.237900000000003</v>
      </c>
      <c r="F41" s="6">
        <f>+BOP!H181/1000000000</f>
        <v>2.7645</v>
      </c>
      <c r="G41" s="6">
        <f>+BOP!I181/1000000000</f>
        <v>3.8885999999999998</v>
      </c>
      <c r="H41" s="6">
        <f>+BOP!F181/1000000000</f>
        <v>18.265699999999999</v>
      </c>
      <c r="I41" s="6">
        <f>+BOP!G181/1000000000</f>
        <v>10.798</v>
      </c>
      <c r="J41" s="6">
        <f>+BOP!J181/1000000000</f>
        <v>10.885199999999999</v>
      </c>
      <c r="K41" s="6">
        <f>+BOP!K181/1000000000</f>
        <v>3.7111999999999998</v>
      </c>
      <c r="L41" s="6">
        <f>+BOP!L181/1000000000</f>
        <v>4.1864999999999997</v>
      </c>
      <c r="M41" s="6">
        <f>+BOP!M181/1000000000</f>
        <v>-4.8888999999999996</v>
      </c>
      <c r="N41" s="6">
        <f>+BOP!N181/1000000000</f>
        <v>-0.62190000000000001</v>
      </c>
      <c r="O41" s="6">
        <f>+BOP!O181/1000000000</f>
        <v>-9.9135000000000009</v>
      </c>
      <c r="P41" s="6">
        <f>+BOP!P181/1000000000</f>
        <v>4.8083999999999998</v>
      </c>
      <c r="Q41" s="6">
        <f>+BOP!Q181/1000000000</f>
        <v>5.0246000000000004</v>
      </c>
      <c r="R41" s="6">
        <f>+BOP!R181/1000000000</f>
        <v>3.2290999999999999</v>
      </c>
      <c r="S41" s="6">
        <f>+BOP!S181/1000000000</f>
        <v>-8.2736999999999998</v>
      </c>
      <c r="T41" s="6">
        <f>+BOP!T181/1000000000</f>
        <v>1.5649999999999999</v>
      </c>
      <c r="U41" s="6">
        <f>+BOP!T181/1000000000</f>
        <v>1.5649999999999999</v>
      </c>
      <c r="V41" s="6">
        <f>+BOP!U181/1000000000</f>
        <v>27.0397</v>
      </c>
      <c r="W41" s="10">
        <f t="shared" si="0"/>
        <v>25.474700000000002</v>
      </c>
      <c r="X41" s="10">
        <f t="shared" si="1"/>
        <v>2.2774999999999963</v>
      </c>
    </row>
    <row r="42" spans="1:24" x14ac:dyDescent="0.2">
      <c r="A42" s="5">
        <f>+BOP!A182</f>
        <v>45658</v>
      </c>
      <c r="B42" s="6">
        <f>+BOP!B182/1000000000</f>
        <v>170.9924</v>
      </c>
      <c r="C42" s="6">
        <f>+BOP!C182/1000000000</f>
        <v>145.4307</v>
      </c>
      <c r="D42" s="6">
        <f>+BOP!D182/1000000000</f>
        <v>35.080500000000001</v>
      </c>
      <c r="E42" s="6">
        <f>+BOP!E182/1000000000</f>
        <v>42.188800000000001</v>
      </c>
      <c r="F42" s="6">
        <f>+BOP!H182/1000000000</f>
        <v>2.7625000000000002</v>
      </c>
      <c r="G42" s="6">
        <f>+BOP!I182/1000000000</f>
        <v>3.6120999999999999</v>
      </c>
      <c r="H42" s="6">
        <f>+BOP!F182/1000000000</f>
        <v>19.667200000000001</v>
      </c>
      <c r="I42" s="6">
        <f>+BOP!G182/1000000000</f>
        <v>10.220499999999999</v>
      </c>
      <c r="J42" s="6">
        <f>+BOP!J182/1000000000</f>
        <v>8.3613</v>
      </c>
      <c r="K42" s="6">
        <f>+BOP!K182/1000000000</f>
        <v>2.9053</v>
      </c>
      <c r="L42" s="6">
        <f>+BOP!L182/1000000000</f>
        <v>37.886299999999999</v>
      </c>
      <c r="M42" s="6">
        <f>+BOP!M182/1000000000</f>
        <v>6.4444999999999997</v>
      </c>
      <c r="N42" s="6">
        <f>+BOP!N182/1000000000</f>
        <v>29.555099999999999</v>
      </c>
      <c r="O42" s="6">
        <f>+BOP!O182/1000000000</f>
        <v>-3.3740999999999999</v>
      </c>
      <c r="P42" s="6">
        <f>+BOP!P182/1000000000</f>
        <v>8.3312000000000008</v>
      </c>
      <c r="Q42" s="6">
        <f>+BOP!Q182/1000000000</f>
        <v>9.8186</v>
      </c>
      <c r="R42" s="6">
        <f>+BOP!R182/1000000000</f>
        <v>-14.620799999999999</v>
      </c>
      <c r="S42" s="6">
        <f>+BOP!S182/1000000000</f>
        <v>-0.3115</v>
      </c>
      <c r="T42" s="6">
        <f>+BOP!T182/1000000000</f>
        <v>-9.8622999999999994</v>
      </c>
      <c r="U42" s="6">
        <f>+BOP!T182/1000000000</f>
        <v>-9.8622999999999994</v>
      </c>
      <c r="V42" s="6">
        <f>+BOP!U182/1000000000</f>
        <v>27.0505</v>
      </c>
      <c r="W42" s="10">
        <f t="shared" si="0"/>
        <v>36.912799999999997</v>
      </c>
      <c r="X42" s="10">
        <f t="shared" si="1"/>
        <v>-14.324300000000003</v>
      </c>
    </row>
    <row r="43" spans="1:24" x14ac:dyDescent="0.2">
      <c r="A43" s="5">
        <f>+BOP!A183</f>
        <v>45748</v>
      </c>
      <c r="B43" s="6">
        <f>+BOP!B183/1000000000</f>
        <v>175.04310000000001</v>
      </c>
      <c r="C43" s="6">
        <f>+BOP!C183/1000000000</f>
        <v>144.1746</v>
      </c>
      <c r="D43" s="6">
        <f>+BOP!D183/1000000000</f>
        <v>36.124000000000002</v>
      </c>
      <c r="E43" s="6">
        <f>+BOP!E183/1000000000</f>
        <v>44.758200000000002</v>
      </c>
      <c r="F43" s="6">
        <f>+BOP!H183/1000000000</f>
        <v>2.5918000000000001</v>
      </c>
      <c r="G43" s="6">
        <f>+BOP!I183/1000000000</f>
        <v>3.7505999999999999</v>
      </c>
      <c r="H43" s="6">
        <f>+BOP!F183/1000000000</f>
        <v>19.107900000000001</v>
      </c>
      <c r="I43" s="6">
        <f>+BOP!G183/1000000000</f>
        <v>9.8923000000000005</v>
      </c>
      <c r="J43" s="6">
        <f>+BOP!J183/1000000000</f>
        <v>11.0511</v>
      </c>
      <c r="K43" s="6">
        <f>+BOP!K183/1000000000</f>
        <v>0.74270000000000003</v>
      </c>
      <c r="L43" s="6">
        <f>+BOP!L183/1000000000</f>
        <v>32.261400000000002</v>
      </c>
      <c r="M43" s="6">
        <f>+BOP!M183/1000000000</f>
        <v>15.9983</v>
      </c>
      <c r="N43" s="6">
        <f>+BOP!N183/1000000000</f>
        <v>19.126300000000001</v>
      </c>
      <c r="O43" s="6">
        <f>+BOP!O183/1000000000</f>
        <v>-4.1794000000000002</v>
      </c>
      <c r="P43" s="6">
        <f>+BOP!P183/1000000000</f>
        <v>13.1351</v>
      </c>
      <c r="Q43" s="6">
        <f>+BOP!Q183/1000000000</f>
        <v>20.177700000000002</v>
      </c>
      <c r="R43" s="6">
        <f>+BOP!R183/1000000000</f>
        <v>17.737400000000001</v>
      </c>
      <c r="S43" s="6">
        <f>+BOP!S183/1000000000</f>
        <v>7.4126000000000003</v>
      </c>
      <c r="T43" s="6">
        <f>+BOP!T183/1000000000</f>
        <v>-7.3738000000000001</v>
      </c>
      <c r="U43" s="6">
        <f>+BOP!T183/1000000000</f>
        <v>-7.3738000000000001</v>
      </c>
      <c r="V43" s="6">
        <f>+BOP!U183/1000000000</f>
        <v>30.2911</v>
      </c>
      <c r="W43" s="10">
        <f t="shared" si="0"/>
        <v>37.66490000000001</v>
      </c>
      <c r="X43" s="10">
        <f t="shared" si="1"/>
        <v>-0.76859999999999573</v>
      </c>
    </row>
    <row r="44" spans="1:24" x14ac:dyDescent="0.2">
      <c r="A44" s="5">
        <f>+BOP!A184</f>
        <v>45839</v>
      </c>
      <c r="B44" s="6">
        <f>+BOP!B184/1000000000</f>
        <v>177.01609999999999</v>
      </c>
      <c r="C44" s="6">
        <f>+BOP!C184/1000000000</f>
        <v>147.96080000000001</v>
      </c>
      <c r="D44" s="6">
        <f>+BOP!D184/1000000000</f>
        <v>38.311599999999999</v>
      </c>
      <c r="E44" s="6">
        <f>+BOP!E184/1000000000</f>
        <v>45.7119</v>
      </c>
      <c r="F44" s="6">
        <f>+BOP!H184/1000000000</f>
        <v>2.798</v>
      </c>
      <c r="G44" s="6">
        <f>+BOP!I184/1000000000</f>
        <v>3.7482000000000002</v>
      </c>
      <c r="H44" s="6">
        <f>+BOP!F184/1000000000</f>
        <v>18.725000000000001</v>
      </c>
      <c r="I44" s="6">
        <f>+BOP!G184/1000000000</f>
        <v>12.7865</v>
      </c>
      <c r="J44" s="6">
        <f>+BOP!J184/1000000000</f>
        <v>10.504099999999999</v>
      </c>
      <c r="K44" s="6">
        <f>+BOP!K184/1000000000</f>
        <v>5.6714000000000002</v>
      </c>
      <c r="L44" s="6">
        <f>+BOP!L184/1000000000</f>
        <v>29.698599999999999</v>
      </c>
      <c r="M44" s="6">
        <f>+BOP!M184/1000000000</f>
        <v>17.0122</v>
      </c>
      <c r="N44" s="6">
        <f>+BOP!N184/1000000000</f>
        <v>23.160799999999998</v>
      </c>
      <c r="O44" s="6">
        <f>+BOP!O184/1000000000</f>
        <v>7.8639999999999999</v>
      </c>
      <c r="P44" s="6">
        <f>+BOP!P184/1000000000</f>
        <v>6.5377999999999998</v>
      </c>
      <c r="Q44" s="6">
        <f>+BOP!Q184/1000000000</f>
        <v>9.1481999999999992</v>
      </c>
      <c r="R44" s="6">
        <f>+BOP!R184/1000000000</f>
        <v>8.2904</v>
      </c>
      <c r="S44" s="6">
        <f>+BOP!S184/1000000000</f>
        <v>0.95489999999999997</v>
      </c>
      <c r="T44" s="6">
        <f>+BOP!T184/1000000000</f>
        <v>8.5549999999999997</v>
      </c>
      <c r="U44" s="6">
        <f>+BOP!T184/1000000000</f>
        <v>8.5549999999999997</v>
      </c>
      <c r="V44" s="6">
        <f>+BOP!U184/1000000000</f>
        <v>26.6433</v>
      </c>
      <c r="W44" s="10">
        <f t="shared" si="0"/>
        <v>18.088299999999986</v>
      </c>
      <c r="X44" s="10">
        <f t="shared" si="1"/>
        <v>6.7662999999999975</v>
      </c>
    </row>
    <row r="45" spans="1:24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W45" s="10"/>
      <c r="X45" s="10"/>
    </row>
    <row r="46" spans="1:24" x14ac:dyDescent="0.2">
      <c r="W46" s="10"/>
      <c r="X46" s="10"/>
    </row>
    <row r="47" spans="1:24" x14ac:dyDescent="0.2">
      <c r="W47" s="10"/>
      <c r="X47" s="10"/>
    </row>
    <row r="48" spans="1:24" x14ac:dyDescent="0.2">
      <c r="W48" s="10"/>
      <c r="X48" s="10"/>
    </row>
    <row r="49" spans="23:24" x14ac:dyDescent="0.2">
      <c r="W49" s="10"/>
      <c r="X49" s="10"/>
    </row>
    <row r="50" spans="23:24" x14ac:dyDescent="0.2">
      <c r="W50" s="10"/>
      <c r="X50" s="10"/>
    </row>
    <row r="51" spans="23:24" x14ac:dyDescent="0.2">
      <c r="W51" s="10"/>
      <c r="X51" s="10"/>
    </row>
    <row r="52" spans="23:24" x14ac:dyDescent="0.2">
      <c r="W52" s="10"/>
      <c r="X52" s="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C7721-655F-A94D-B44E-5151543A6B16}">
  <dimension ref="A1:M44"/>
  <sheetViews>
    <sheetView workbookViewId="0">
      <selection activeCell="M2" sqref="M2:M44"/>
    </sheetView>
  </sheetViews>
  <sheetFormatPr baseColWidth="10" defaultRowHeight="15" x14ac:dyDescent="0.2"/>
  <sheetData>
    <row r="1" spans="1:13" ht="112" x14ac:dyDescent="0.2">
      <c r="A1" s="1" t="s">
        <v>0</v>
      </c>
      <c r="B1" s="1" t="s">
        <v>1</v>
      </c>
      <c r="C1" s="1" t="s">
        <v>6</v>
      </c>
      <c r="D1" s="1" t="s">
        <v>2</v>
      </c>
      <c r="E1" s="1" t="s">
        <v>7</v>
      </c>
      <c r="F1" s="1" t="s">
        <v>3</v>
      </c>
      <c r="G1" s="1" t="s">
        <v>8</v>
      </c>
      <c r="H1" s="1" t="s">
        <v>289</v>
      </c>
      <c r="I1" s="1" t="s">
        <v>9</v>
      </c>
      <c r="J1" s="1" t="s">
        <v>4</v>
      </c>
      <c r="K1" s="1" t="s">
        <v>10</v>
      </c>
      <c r="L1" s="1" t="s">
        <v>5</v>
      </c>
      <c r="M1" s="1" t="s">
        <v>309</v>
      </c>
    </row>
    <row r="2" spans="1:13" x14ac:dyDescent="0.2">
      <c r="A2" s="4">
        <v>42005</v>
      </c>
      <c r="B2" s="3">
        <f>+IIP!B83</f>
        <v>261056876075.26901</v>
      </c>
      <c r="C2" s="3">
        <f>+IIP!C83</f>
        <v>180156521572.58099</v>
      </c>
      <c r="D2" s="3">
        <f>+IIP!D83</f>
        <v>216089109879.03201</v>
      </c>
      <c r="E2" s="3">
        <f>+IIP!E83</f>
        <v>611053102083.33301</v>
      </c>
      <c r="F2" s="3">
        <f>+IIP!F83</f>
        <v>153459068010.75299</v>
      </c>
      <c r="G2" s="3">
        <f>+IIP!G83</f>
        <v>390268996572.58099</v>
      </c>
      <c r="H2" s="3">
        <f>+IIP!H83</f>
        <v>62630041868.279602</v>
      </c>
      <c r="I2" s="3">
        <f>+IIP!I83</f>
        <v>220784103091.39801</v>
      </c>
      <c r="J2" s="3">
        <f>+IIP!J83</f>
        <v>219271354099.46201</v>
      </c>
      <c r="K2" s="3">
        <f>+IIP!K83</f>
        <v>181266388172.043</v>
      </c>
      <c r="L2" s="3">
        <f>+IIP!L83</f>
        <v>363010470967.742</v>
      </c>
      <c r="M2" s="3">
        <f>+IIP!M83</f>
        <v>81811603897.849503</v>
      </c>
    </row>
    <row r="3" spans="1:13" x14ac:dyDescent="0.2">
      <c r="A3" s="4">
        <v>42095</v>
      </c>
      <c r="B3" s="3">
        <f>+IIP!B84</f>
        <v>270702691666.66699</v>
      </c>
      <c r="C3" s="3">
        <f>+IIP!C84</f>
        <v>177610738104.83899</v>
      </c>
      <c r="D3" s="3">
        <f>+IIP!D84</f>
        <v>230481364314.51599</v>
      </c>
      <c r="E3" s="3">
        <f>+IIP!E84</f>
        <v>598603896303.76294</v>
      </c>
      <c r="F3" s="3">
        <f>+IIP!F84</f>
        <v>158740880376.34399</v>
      </c>
      <c r="G3" s="3">
        <f>+IIP!G84</f>
        <v>378876035685.48401</v>
      </c>
      <c r="H3" s="3">
        <f>+IIP!H84</f>
        <v>71740480712.365601</v>
      </c>
      <c r="I3" s="3">
        <f>+IIP!I84</f>
        <v>219727864650.53799</v>
      </c>
      <c r="J3" s="3">
        <f>+IIP!J84</f>
        <v>226514521706.98901</v>
      </c>
      <c r="K3" s="3">
        <f>+IIP!K84</f>
        <v>181567748924.73099</v>
      </c>
      <c r="L3" s="3">
        <f>+IIP!L84</f>
        <v>374759440322.58099</v>
      </c>
      <c r="M3" s="3">
        <f>+IIP!M84</f>
        <v>137681176747.31201</v>
      </c>
    </row>
    <row r="4" spans="1:13" x14ac:dyDescent="0.2">
      <c r="A4" s="4">
        <v>42186</v>
      </c>
      <c r="B4" s="3">
        <f>+IIP!B85</f>
        <v>272010289650.53799</v>
      </c>
      <c r="C4" s="3">
        <f>+IIP!C85</f>
        <v>171444271572.58099</v>
      </c>
      <c r="D4" s="3">
        <f>+IIP!D85</f>
        <v>219569302217.742</v>
      </c>
      <c r="E4" s="3">
        <f>+IIP!E85</f>
        <v>545499722513.44098</v>
      </c>
      <c r="F4" s="3">
        <f>+IIP!F85</f>
        <v>145633691263.44101</v>
      </c>
      <c r="G4" s="3">
        <f>+IIP!G85</f>
        <v>336014143346.77399</v>
      </c>
      <c r="H4" s="3">
        <f>+IIP!H85</f>
        <v>73935610954.301102</v>
      </c>
      <c r="I4" s="3">
        <f>+IIP!I85</f>
        <v>209485576747.31201</v>
      </c>
      <c r="J4" s="3">
        <f>+IIP!J85</f>
        <v>232412805174.73099</v>
      </c>
      <c r="K4" s="3">
        <f>+IIP!K85</f>
        <v>180258241666.66699</v>
      </c>
      <c r="L4" s="3">
        <f>+IIP!L85</f>
        <v>367917713709.677</v>
      </c>
      <c r="M4" s="3">
        <f>+IIP!M85</f>
        <v>181853028360.215</v>
      </c>
    </row>
    <row r="5" spans="1:13" x14ac:dyDescent="0.2">
      <c r="A5" s="4">
        <v>42278</v>
      </c>
      <c r="B5" s="3">
        <f>+IIP!B86</f>
        <v>285175342607.52698</v>
      </c>
      <c r="C5" s="3">
        <f>+IIP!C86</f>
        <v>178512768750</v>
      </c>
      <c r="D5" s="3">
        <f>+IIP!D86</f>
        <v>235194123588.70999</v>
      </c>
      <c r="E5" s="3">
        <f>+IIP!E86</f>
        <v>549554979099.46198</v>
      </c>
      <c r="F5" s="3">
        <f>+IIP!F86</f>
        <v>154167760349.46201</v>
      </c>
      <c r="G5" s="3">
        <f>+IIP!G86</f>
        <v>342280324395.16101</v>
      </c>
      <c r="H5" s="3">
        <f>+IIP!H86</f>
        <v>81026366465.053802</v>
      </c>
      <c r="I5" s="3">
        <f>+IIP!I86</f>
        <v>207274655510.75299</v>
      </c>
      <c r="J5" s="3">
        <f>+IIP!J86</f>
        <v>225165319018.81699</v>
      </c>
      <c r="K5" s="3">
        <f>+IIP!K86</f>
        <v>174296721236.55899</v>
      </c>
      <c r="L5" s="3">
        <f>+IIP!L86</f>
        <v>367887475000</v>
      </c>
      <c r="M5" s="3">
        <f>+IIP!M86</f>
        <v>202136590994.62399</v>
      </c>
    </row>
    <row r="6" spans="1:13" x14ac:dyDescent="0.2">
      <c r="A6" s="4">
        <v>42370</v>
      </c>
      <c r="B6" s="3">
        <f>+IIP!B87</f>
        <v>296453776075.26898</v>
      </c>
      <c r="C6" s="3">
        <f>+IIP!C87</f>
        <v>183843421572.58099</v>
      </c>
      <c r="D6" s="3">
        <f>+IIP!D87</f>
        <v>250862309879.03201</v>
      </c>
      <c r="E6" s="3">
        <f>+IIP!E87</f>
        <v>563915102083.33301</v>
      </c>
      <c r="F6" s="3">
        <f>+IIP!F87</f>
        <v>157374868010.75299</v>
      </c>
      <c r="G6" s="3">
        <f>+IIP!G87</f>
        <v>358667196572.58099</v>
      </c>
      <c r="H6" s="3">
        <f>+IIP!H87</f>
        <v>93487441868.279602</v>
      </c>
      <c r="I6" s="3">
        <f>+IIP!I87</f>
        <v>205247903091.39801</v>
      </c>
      <c r="J6" s="3">
        <f>+IIP!J87</f>
        <v>228267354099.46201</v>
      </c>
      <c r="K6" s="3">
        <f>+IIP!K87</f>
        <v>167919288172.043</v>
      </c>
      <c r="L6" s="3">
        <f>+IIP!L87</f>
        <v>370100070967.742</v>
      </c>
      <c r="M6" s="3">
        <f>+IIP!M87</f>
        <v>227718903897.849</v>
      </c>
    </row>
    <row r="7" spans="1:13" x14ac:dyDescent="0.2">
      <c r="A7" s="4">
        <v>42461</v>
      </c>
      <c r="B7" s="3">
        <f>+IIP!B88</f>
        <v>304841191666.66699</v>
      </c>
      <c r="C7" s="3">
        <f>+IIP!C88</f>
        <v>184751638104.83899</v>
      </c>
      <c r="D7" s="3">
        <f>+IIP!D88</f>
        <v>265855264314.51599</v>
      </c>
      <c r="E7" s="3">
        <f>+IIP!E88</f>
        <v>562365696303.76294</v>
      </c>
      <c r="F7" s="3">
        <f>+IIP!F88</f>
        <v>160344280376.34399</v>
      </c>
      <c r="G7" s="3">
        <f>+IIP!G88</f>
        <v>360925035685.48401</v>
      </c>
      <c r="H7" s="3">
        <f>+IIP!H88</f>
        <v>105510980712.366</v>
      </c>
      <c r="I7" s="3">
        <f>+IIP!I88</f>
        <v>201440664650.53799</v>
      </c>
      <c r="J7" s="3">
        <f>+IIP!J88</f>
        <v>237182821706.98901</v>
      </c>
      <c r="K7" s="3">
        <f>+IIP!K88</f>
        <v>170152648924.73099</v>
      </c>
      <c r="L7" s="3">
        <f>+IIP!L88</f>
        <v>369899940322.58099</v>
      </c>
      <c r="M7" s="3">
        <f>+IIP!M88</f>
        <v>256870876747.31201</v>
      </c>
    </row>
    <row r="8" spans="1:13" x14ac:dyDescent="0.2">
      <c r="A8" s="4">
        <v>42552</v>
      </c>
      <c r="B8" s="3">
        <f>+IIP!B89</f>
        <v>312016689650.53802</v>
      </c>
      <c r="C8" s="3">
        <f>+IIP!C89</f>
        <v>200059071572.58099</v>
      </c>
      <c r="D8" s="3">
        <f>+IIP!D89</f>
        <v>294076302217.742</v>
      </c>
      <c r="E8" s="3">
        <f>+IIP!E89</f>
        <v>622393522513.44104</v>
      </c>
      <c r="F8" s="3">
        <f>+IIP!F89</f>
        <v>174082691263.44101</v>
      </c>
      <c r="G8" s="3">
        <f>+IIP!G89</f>
        <v>418416843346.77399</v>
      </c>
      <c r="H8" s="3">
        <f>+IIP!H89</f>
        <v>119993610954.30099</v>
      </c>
      <c r="I8" s="3">
        <f>+IIP!I89</f>
        <v>203976676747.31201</v>
      </c>
      <c r="J8" s="3">
        <f>+IIP!J89</f>
        <v>241922405174.73099</v>
      </c>
      <c r="K8" s="3">
        <f>+IIP!K89</f>
        <v>174742241666.66699</v>
      </c>
      <c r="L8" s="3">
        <f>+IIP!L89</f>
        <v>377574613709.677</v>
      </c>
      <c r="M8" s="3">
        <f>+IIP!M89</f>
        <v>232498828360.215</v>
      </c>
    </row>
    <row r="9" spans="1:13" x14ac:dyDescent="0.2">
      <c r="A9" s="4">
        <v>42644</v>
      </c>
      <c r="B9" s="3">
        <f>+IIP!B90</f>
        <v>309461042607.52698</v>
      </c>
      <c r="C9" s="3">
        <f>+IIP!C90</f>
        <v>187845468750</v>
      </c>
      <c r="D9" s="3">
        <f>+IIP!D90</f>
        <v>304640023588.71002</v>
      </c>
      <c r="E9" s="3">
        <f>+IIP!E90</f>
        <v>572101079099.46204</v>
      </c>
      <c r="F9" s="3">
        <f>+IIP!F90</f>
        <v>176649160349.46201</v>
      </c>
      <c r="G9" s="3">
        <f>+IIP!G90</f>
        <v>382729224395.16101</v>
      </c>
      <c r="H9" s="3">
        <f>+IIP!H90</f>
        <v>127990866465.054</v>
      </c>
      <c r="I9" s="3">
        <f>+IIP!I90</f>
        <v>189371855510.75299</v>
      </c>
      <c r="J9" s="3">
        <f>+IIP!J90</f>
        <v>236668719018.81699</v>
      </c>
      <c r="K9" s="3">
        <f>+IIP!K90</f>
        <v>171893721236.55899</v>
      </c>
      <c r="L9" s="3">
        <f>+IIP!L90</f>
        <v>371027175000</v>
      </c>
      <c r="M9" s="3">
        <f>+IIP!M90</f>
        <v>278815190994.62402</v>
      </c>
    </row>
    <row r="10" spans="1:13" x14ac:dyDescent="0.2">
      <c r="A10" s="4">
        <v>42736</v>
      </c>
      <c r="B10" s="3">
        <f>+IIP!B91</f>
        <v>327091876075.26898</v>
      </c>
      <c r="C10" s="3">
        <f>+IIP!C91</f>
        <v>209093921572.58099</v>
      </c>
      <c r="D10" s="3">
        <f>+IIP!D91</f>
        <v>341740709879.03198</v>
      </c>
      <c r="E10" s="3">
        <f>+IIP!E91</f>
        <v>663046202083.33301</v>
      </c>
      <c r="F10" s="3">
        <f>+IIP!F91</f>
        <v>197786468010.75299</v>
      </c>
      <c r="G10" s="3">
        <f>+IIP!G91</f>
        <v>456998896572.58099</v>
      </c>
      <c r="H10" s="3">
        <f>+IIP!H91</f>
        <v>143954241868.28</v>
      </c>
      <c r="I10" s="3">
        <f>+IIP!I91</f>
        <v>206047303091.39801</v>
      </c>
      <c r="J10" s="3">
        <f>+IIP!J91</f>
        <v>246526054099.46201</v>
      </c>
      <c r="K10" s="3">
        <f>+IIP!K91</f>
        <v>172440988172.043</v>
      </c>
      <c r="L10" s="3">
        <f>+IIP!L91</f>
        <v>375562270967.742</v>
      </c>
      <c r="M10" s="3">
        <f>+IIP!M91</f>
        <v>248470203897.849</v>
      </c>
    </row>
    <row r="11" spans="1:13" x14ac:dyDescent="0.2">
      <c r="A11" s="4">
        <v>42826</v>
      </c>
      <c r="B11" s="3">
        <f>+IIP!B92</f>
        <v>339260091666.66699</v>
      </c>
      <c r="C11" s="3">
        <f>+IIP!C92</f>
        <v>208078338104.83899</v>
      </c>
      <c r="D11" s="3">
        <f>+IIP!D92</f>
        <v>367138664314.51599</v>
      </c>
      <c r="E11" s="3">
        <f>+IIP!E92</f>
        <v>709443796303.76294</v>
      </c>
      <c r="F11" s="3">
        <f>+IIP!F92</f>
        <v>211290780376.34399</v>
      </c>
      <c r="G11" s="3">
        <f>+IIP!G92</f>
        <v>505301235685.48401</v>
      </c>
      <c r="H11" s="3">
        <f>+IIP!H92</f>
        <v>155847880712.366</v>
      </c>
      <c r="I11" s="3">
        <f>+IIP!I92</f>
        <v>204142564650.53799</v>
      </c>
      <c r="J11" s="3">
        <f>+IIP!J92</f>
        <v>244727421706.98901</v>
      </c>
      <c r="K11" s="3">
        <f>+IIP!K92</f>
        <v>170338348924.73099</v>
      </c>
      <c r="L11" s="3">
        <f>+IIP!L92</f>
        <v>380578140322.58099</v>
      </c>
      <c r="M11" s="3">
        <f>+IIP!M92</f>
        <v>240461976747.31201</v>
      </c>
    </row>
    <row r="12" spans="1:13" x14ac:dyDescent="0.2">
      <c r="A12" s="4">
        <v>42917</v>
      </c>
      <c r="B12" s="3">
        <f>+IIP!B93</f>
        <v>352721389650.53802</v>
      </c>
      <c r="C12" s="3">
        <f>+IIP!C93</f>
        <v>213219171572.58099</v>
      </c>
      <c r="D12" s="3">
        <f>+IIP!D93</f>
        <v>394503802217.742</v>
      </c>
      <c r="E12" s="3">
        <f>+IIP!E93</f>
        <v>718601922513.44104</v>
      </c>
      <c r="F12" s="3">
        <f>+IIP!F93</f>
        <v>228306091263.44101</v>
      </c>
      <c r="G12" s="3">
        <f>+IIP!G93</f>
        <v>517043643346.77399</v>
      </c>
      <c r="H12" s="3">
        <f>+IIP!H93</f>
        <v>166197710954.30099</v>
      </c>
      <c r="I12" s="3">
        <f>+IIP!I93</f>
        <v>201558276747.31201</v>
      </c>
      <c r="J12" s="3">
        <f>+IIP!J93</f>
        <v>250377905174.73099</v>
      </c>
      <c r="K12" s="3">
        <f>+IIP!K93</f>
        <v>176504041666.66699</v>
      </c>
      <c r="L12" s="3">
        <f>+IIP!L93</f>
        <v>384478113709.677</v>
      </c>
      <c r="M12" s="3">
        <f>+IIP!M93</f>
        <v>269956328360.215</v>
      </c>
    </row>
    <row r="13" spans="1:13" x14ac:dyDescent="0.2">
      <c r="A13" s="4">
        <v>43009</v>
      </c>
      <c r="B13" s="3">
        <f>+IIP!B94</f>
        <v>359809642607.52698</v>
      </c>
      <c r="C13" s="3">
        <f>+IIP!C94</f>
        <v>228367768750</v>
      </c>
      <c r="D13" s="3">
        <f>+IIP!D94</f>
        <v>424383123588.71002</v>
      </c>
      <c r="E13" s="3">
        <f>+IIP!E94</f>
        <v>772748979099.46204</v>
      </c>
      <c r="F13" s="3">
        <f>+IIP!F94</f>
        <v>250279460349.46201</v>
      </c>
      <c r="G13" s="3">
        <f>+IIP!G94</f>
        <v>564046824395.16101</v>
      </c>
      <c r="H13" s="3">
        <f>+IIP!H94</f>
        <v>174103666465.05399</v>
      </c>
      <c r="I13" s="3">
        <f>+IIP!I94</f>
        <v>208702155510.75299</v>
      </c>
      <c r="J13" s="3">
        <f>+IIP!J94</f>
        <v>260872519018.81699</v>
      </c>
      <c r="K13" s="3">
        <f>+IIP!K94</f>
        <v>177252621236.55899</v>
      </c>
      <c r="L13" s="3">
        <f>+IIP!L94</f>
        <v>389192275000</v>
      </c>
      <c r="M13" s="3">
        <f>+IIP!M94</f>
        <v>259388590994.62399</v>
      </c>
    </row>
    <row r="14" spans="1:13" x14ac:dyDescent="0.2">
      <c r="A14" s="4">
        <v>43101</v>
      </c>
      <c r="B14" s="3">
        <f>+IIP!B95</f>
        <v>375923276075.26898</v>
      </c>
      <c r="C14" s="3">
        <f>+IIP!C95</f>
        <v>237604721572.58099</v>
      </c>
      <c r="D14" s="3">
        <f>+IIP!D95</f>
        <v>453889109879.03198</v>
      </c>
      <c r="E14" s="3">
        <f>+IIP!E95</f>
        <v>777275502083.33301</v>
      </c>
      <c r="F14" s="3">
        <f>+IIP!F95</f>
        <v>267345768010.75299</v>
      </c>
      <c r="G14" s="3">
        <f>+IIP!G95</f>
        <v>557478296572.58105</v>
      </c>
      <c r="H14" s="3">
        <f>+IIP!H95</f>
        <v>186543341868.28</v>
      </c>
      <c r="I14" s="3">
        <f>+IIP!I95</f>
        <v>219797203091.39801</v>
      </c>
      <c r="J14" s="3">
        <f>+IIP!J95</f>
        <v>259728754099.46201</v>
      </c>
      <c r="K14" s="3">
        <f>+IIP!K95</f>
        <v>178138888172.043</v>
      </c>
      <c r="L14" s="3">
        <f>+IIP!L95</f>
        <v>397013770967.742</v>
      </c>
      <c r="M14" s="3">
        <f>+IIP!M95</f>
        <v>293610903897.849</v>
      </c>
    </row>
    <row r="15" spans="1:13" x14ac:dyDescent="0.2">
      <c r="A15" s="4">
        <v>43191</v>
      </c>
      <c r="B15" s="3">
        <f>+IIP!B96</f>
        <v>379345291666.66699</v>
      </c>
      <c r="C15" s="3">
        <f>+IIP!C96</f>
        <v>231052438104.83899</v>
      </c>
      <c r="D15" s="3">
        <f>+IIP!D96</f>
        <v>456457764314.51599</v>
      </c>
      <c r="E15" s="3">
        <f>+IIP!E96</f>
        <v>726891196303.76294</v>
      </c>
      <c r="F15" s="3">
        <f>+IIP!F96</f>
        <v>268273780376.34399</v>
      </c>
      <c r="G15" s="3">
        <f>+IIP!G96</f>
        <v>505771435685.48401</v>
      </c>
      <c r="H15" s="3">
        <f>+IIP!H96</f>
        <v>188183980712.366</v>
      </c>
      <c r="I15" s="3">
        <f>+IIP!I96</f>
        <v>221119764650.53799</v>
      </c>
      <c r="J15" s="3">
        <f>+IIP!J96</f>
        <v>253448921706.98901</v>
      </c>
      <c r="K15" s="3">
        <f>+IIP!K96</f>
        <v>181410948924.73099</v>
      </c>
      <c r="L15" s="3">
        <f>+IIP!L96</f>
        <v>400308740322.58099</v>
      </c>
      <c r="M15" s="3">
        <f>+IIP!M96</f>
        <v>341916476747.31201</v>
      </c>
    </row>
    <row r="16" spans="1:13" x14ac:dyDescent="0.2">
      <c r="A16" s="4">
        <v>43282</v>
      </c>
      <c r="B16" s="3">
        <f>+IIP!B97</f>
        <v>389730689650.53802</v>
      </c>
      <c r="C16" s="3">
        <f>+IIP!C97</f>
        <v>237773671572.58099</v>
      </c>
      <c r="D16" s="3">
        <f>+IIP!D97</f>
        <v>476877402217.742</v>
      </c>
      <c r="E16" s="3">
        <f>+IIP!E97</f>
        <v>745699922513.44104</v>
      </c>
      <c r="F16" s="3">
        <f>+IIP!F97</f>
        <v>280987291263.44098</v>
      </c>
      <c r="G16" s="3">
        <f>+IIP!G97</f>
        <v>514941143346.77399</v>
      </c>
      <c r="H16" s="3">
        <f>+IIP!H97</f>
        <v>195890110954.30099</v>
      </c>
      <c r="I16" s="3">
        <f>+IIP!I97</f>
        <v>230758776747.31201</v>
      </c>
      <c r="J16" s="3">
        <f>+IIP!J97</f>
        <v>258488205174.73099</v>
      </c>
      <c r="K16" s="3">
        <f>+IIP!K97</f>
        <v>181313041666.66699</v>
      </c>
      <c r="L16" s="3">
        <f>+IIP!L97</f>
        <v>402803813709.677</v>
      </c>
      <c r="M16" s="3">
        <f>+IIP!M97</f>
        <v>357810128360.21503</v>
      </c>
    </row>
    <row r="17" spans="1:13" x14ac:dyDescent="0.2">
      <c r="A17" s="4">
        <v>43374</v>
      </c>
      <c r="B17" s="3">
        <f>+IIP!B98</f>
        <v>404462542607.52698</v>
      </c>
      <c r="C17" s="3">
        <f>+IIP!C98</f>
        <v>236206168750</v>
      </c>
      <c r="D17" s="3">
        <f>+IIP!D98</f>
        <v>464715423588.71002</v>
      </c>
      <c r="E17" s="3">
        <f>+IIP!E98</f>
        <v>665426779099.46204</v>
      </c>
      <c r="F17" s="3">
        <f>+IIP!F98</f>
        <v>260600360349.46201</v>
      </c>
      <c r="G17" s="3">
        <f>+IIP!G98</f>
        <v>435773124395.16101</v>
      </c>
      <c r="H17" s="3">
        <f>+IIP!H98</f>
        <v>204115066465.05399</v>
      </c>
      <c r="I17" s="3">
        <f>+IIP!I98</f>
        <v>229653655510.75299</v>
      </c>
      <c r="J17" s="3">
        <f>+IIP!J98</f>
        <v>252146119018.81699</v>
      </c>
      <c r="K17" s="3">
        <f>+IIP!K98</f>
        <v>181349421236.55899</v>
      </c>
      <c r="L17" s="3">
        <f>+IIP!L98</f>
        <v>403619875000</v>
      </c>
      <c r="M17" s="3">
        <f>+IIP!M98</f>
        <v>433871690994.62402</v>
      </c>
    </row>
    <row r="18" spans="1:13" x14ac:dyDescent="0.2">
      <c r="A18" s="4">
        <v>43466</v>
      </c>
      <c r="B18" s="3">
        <f>+IIP!B99</f>
        <v>418295876075.26898</v>
      </c>
      <c r="C18" s="3">
        <f>+IIP!C99</f>
        <v>235952721572.58099</v>
      </c>
      <c r="D18" s="3">
        <f>+IIP!D99</f>
        <v>510985609879.03198</v>
      </c>
      <c r="E18" s="3">
        <f>+IIP!E99</f>
        <v>695973302083.33301</v>
      </c>
      <c r="F18" s="3">
        <f>+IIP!F99</f>
        <v>294812968010.75299</v>
      </c>
      <c r="G18" s="3">
        <f>+IIP!G99</f>
        <v>468711596572.58099</v>
      </c>
      <c r="H18" s="3">
        <f>+IIP!H99</f>
        <v>216172641868.28</v>
      </c>
      <c r="I18" s="3">
        <f>+IIP!I99</f>
        <v>227261703091.39801</v>
      </c>
      <c r="J18" s="3">
        <f>+IIP!J99</f>
        <v>246060254099.46201</v>
      </c>
      <c r="K18" s="3">
        <f>+IIP!K99</f>
        <v>182571988172.043</v>
      </c>
      <c r="L18" s="3">
        <f>+IIP!L99</f>
        <v>405513070967.742</v>
      </c>
      <c r="M18" s="3">
        <f>+IIP!M99</f>
        <v>461367703897.849</v>
      </c>
    </row>
    <row r="19" spans="1:13" x14ac:dyDescent="0.2">
      <c r="A19" s="4">
        <v>43556</v>
      </c>
      <c r="B19" s="3">
        <f>+IIP!B100</f>
        <v>430071391666.66699</v>
      </c>
      <c r="C19" s="3">
        <f>+IIP!C100</f>
        <v>234342438104.83899</v>
      </c>
      <c r="D19" s="3">
        <f>+IIP!D100</f>
        <v>537619964314.51599</v>
      </c>
      <c r="E19" s="3">
        <f>+IIP!E100</f>
        <v>704447296303.76294</v>
      </c>
      <c r="F19" s="3">
        <f>+IIP!F100</f>
        <v>310795880376.34399</v>
      </c>
      <c r="G19" s="3">
        <f>+IIP!G100</f>
        <v>466414335685.48401</v>
      </c>
      <c r="H19" s="3">
        <f>+IIP!H100</f>
        <v>226824080712.366</v>
      </c>
      <c r="I19" s="3">
        <f>+IIP!I100</f>
        <v>238032964650.53799</v>
      </c>
      <c r="J19" s="3">
        <f>+IIP!J100</f>
        <v>253355221706.98901</v>
      </c>
      <c r="K19" s="3">
        <f>+IIP!K100</f>
        <v>188717748924.73099</v>
      </c>
      <c r="L19" s="3">
        <f>+IIP!L100</f>
        <v>403082040322.58099</v>
      </c>
      <c r="M19" s="3">
        <f>+IIP!M100</f>
        <v>492953576747.31201</v>
      </c>
    </row>
    <row r="20" spans="1:13" x14ac:dyDescent="0.2">
      <c r="A20" s="4">
        <v>43647</v>
      </c>
      <c r="B20" s="3">
        <f>+IIP!B101</f>
        <v>432792889650.53802</v>
      </c>
      <c r="C20" s="3">
        <f>+IIP!C101</f>
        <v>229765171572.58099</v>
      </c>
      <c r="D20" s="3">
        <f>+IIP!D101</f>
        <v>549198702217.742</v>
      </c>
      <c r="E20" s="3">
        <f>+IIP!E101</f>
        <v>691371722513.44104</v>
      </c>
      <c r="F20" s="3">
        <f>+IIP!F101</f>
        <v>319026991263.44098</v>
      </c>
      <c r="G20" s="3">
        <f>+IIP!G101</f>
        <v>451623543346.77399</v>
      </c>
      <c r="H20" s="3">
        <f>+IIP!H101</f>
        <v>230171710954.30099</v>
      </c>
      <c r="I20" s="3">
        <f>+IIP!I101</f>
        <v>239748176747.31201</v>
      </c>
      <c r="J20" s="3">
        <f>+IIP!J101</f>
        <v>247836905174.73099</v>
      </c>
      <c r="K20" s="3">
        <f>+IIP!K101</f>
        <v>187573541666.66699</v>
      </c>
      <c r="L20" s="3">
        <f>+IIP!L101</f>
        <v>403124213709.677</v>
      </c>
      <c r="M20" s="3">
        <f>+IIP!M101</f>
        <v>517261028360.21503</v>
      </c>
    </row>
    <row r="21" spans="1:13" x14ac:dyDescent="0.2">
      <c r="A21" s="4">
        <v>43739</v>
      </c>
      <c r="B21" s="3">
        <f>+IIP!B102</f>
        <v>455247742607.52698</v>
      </c>
      <c r="C21" s="3">
        <f>+IIP!C102</f>
        <v>240625468750</v>
      </c>
      <c r="D21" s="3">
        <f>+IIP!D102</f>
        <v>577584623588.70996</v>
      </c>
      <c r="E21" s="3">
        <f>+IIP!E102</f>
        <v>740792179099.46204</v>
      </c>
      <c r="F21" s="3">
        <f>+IIP!F102</f>
        <v>346912360349.46198</v>
      </c>
      <c r="G21" s="3">
        <f>+IIP!G102</f>
        <v>495724324395.16101</v>
      </c>
      <c r="H21" s="3">
        <f>+IIP!H102</f>
        <v>230672266465.05399</v>
      </c>
      <c r="I21" s="3">
        <f>+IIP!I102</f>
        <v>245067855510.75299</v>
      </c>
      <c r="J21" s="3">
        <f>+IIP!J102</f>
        <v>249640319018.81699</v>
      </c>
      <c r="K21" s="3">
        <f>+IIP!K102</f>
        <v>193158121236.55899</v>
      </c>
      <c r="L21" s="3">
        <f>+IIP!L102</f>
        <v>408741675000</v>
      </c>
      <c r="M21" s="3">
        <f>+IIP!M102</f>
        <v>515446790994.62402</v>
      </c>
    </row>
    <row r="22" spans="1:13" x14ac:dyDescent="0.2">
      <c r="A22" s="4">
        <v>43831</v>
      </c>
      <c r="B22" s="3">
        <f>+IIP!B103</f>
        <v>453102476075.26898</v>
      </c>
      <c r="C22" s="3">
        <f>+IIP!C103</f>
        <v>227033521572.58099</v>
      </c>
      <c r="D22" s="3">
        <f>+IIP!D103</f>
        <v>532031209879.03198</v>
      </c>
      <c r="E22" s="3">
        <f>+IIP!E103</f>
        <v>620165902083.33301</v>
      </c>
      <c r="F22" s="3">
        <f>+IIP!F103</f>
        <v>307906668010.75299</v>
      </c>
      <c r="G22" s="3">
        <f>+IIP!G103</f>
        <v>372253396572.58099</v>
      </c>
      <c r="H22" s="3">
        <f>+IIP!H103</f>
        <v>224124541868.28</v>
      </c>
      <c r="I22" s="3">
        <f>+IIP!I103</f>
        <v>247912503091.39801</v>
      </c>
      <c r="J22" s="3">
        <f>+IIP!J103</f>
        <v>266076554099.46201</v>
      </c>
      <c r="K22" s="3">
        <f>+IIP!K103</f>
        <v>207707788172.043</v>
      </c>
      <c r="L22" s="3">
        <f>+IIP!L103</f>
        <v>400474570967.742</v>
      </c>
      <c r="M22" s="3">
        <f>+IIP!M103</f>
        <v>583237503897.849</v>
      </c>
    </row>
    <row r="23" spans="1:13" x14ac:dyDescent="0.2">
      <c r="A23" s="4">
        <v>43922</v>
      </c>
      <c r="B23" s="3">
        <f>+IIP!B104</f>
        <v>465906291666.66699</v>
      </c>
      <c r="C23" s="3">
        <f>+IIP!C104</f>
        <v>231192238104.83899</v>
      </c>
      <c r="D23" s="3">
        <f>+IIP!D104</f>
        <v>592708164314.51599</v>
      </c>
      <c r="E23" s="3">
        <f>+IIP!E104</f>
        <v>699203696303.76294</v>
      </c>
      <c r="F23" s="3">
        <f>+IIP!F104</f>
        <v>362748380376.34399</v>
      </c>
      <c r="G23" s="3">
        <f>+IIP!G104</f>
        <v>437647235685.48401</v>
      </c>
      <c r="H23" s="3">
        <f>+IIP!H104</f>
        <v>229959780712.366</v>
      </c>
      <c r="I23" s="3">
        <f>+IIP!I104</f>
        <v>261556464650.53799</v>
      </c>
      <c r="J23" s="3">
        <f>+IIP!J104</f>
        <v>248501121706.98901</v>
      </c>
      <c r="K23" s="3">
        <f>+IIP!K104</f>
        <v>207181348924.73099</v>
      </c>
      <c r="L23" s="3">
        <f>+IIP!L104</f>
        <v>410764440322.58099</v>
      </c>
      <c r="M23" s="3">
        <f>+IIP!M104</f>
        <v>575543276747.31201</v>
      </c>
    </row>
    <row r="24" spans="1:13" x14ac:dyDescent="0.2">
      <c r="A24" s="4">
        <v>44013</v>
      </c>
      <c r="B24" s="3">
        <f>+IIP!B105</f>
        <v>485542289650.53802</v>
      </c>
      <c r="C24" s="3">
        <f>+IIP!C105</f>
        <v>236785671572.58099</v>
      </c>
      <c r="D24" s="3">
        <f>+IIP!D105</f>
        <v>631950702217.74194</v>
      </c>
      <c r="E24" s="3">
        <f>+IIP!E105</f>
        <v>778755422513.44104</v>
      </c>
      <c r="F24" s="3">
        <f>+IIP!F105</f>
        <v>399289691263.44098</v>
      </c>
      <c r="G24" s="3">
        <f>+IIP!G105</f>
        <v>500969443346.77399</v>
      </c>
      <c r="H24" s="3">
        <f>+IIP!H105</f>
        <v>232661010954.30099</v>
      </c>
      <c r="I24" s="3">
        <f>+IIP!I105</f>
        <v>277785976747.31201</v>
      </c>
      <c r="J24" s="3">
        <f>+IIP!J105</f>
        <v>251510705174.73099</v>
      </c>
      <c r="K24" s="3">
        <f>+IIP!K105</f>
        <v>199880041666.66699</v>
      </c>
      <c r="L24" s="3">
        <f>+IIP!L105</f>
        <v>420349213709.677</v>
      </c>
      <c r="M24" s="3">
        <f>+IIP!M105</f>
        <v>572803528360.21497</v>
      </c>
    </row>
    <row r="25" spans="1:13" x14ac:dyDescent="0.2">
      <c r="A25" s="4">
        <v>44105</v>
      </c>
      <c r="B25" s="3">
        <f>+IIP!B106</f>
        <v>514646142607.52698</v>
      </c>
      <c r="C25" s="3">
        <f>+IIP!C106</f>
        <v>259769468750</v>
      </c>
      <c r="D25" s="3">
        <f>+IIP!D106</f>
        <v>707998823588.70996</v>
      </c>
      <c r="E25" s="3">
        <f>+IIP!E106</f>
        <v>973874179099.46204</v>
      </c>
      <c r="F25" s="3">
        <f>+IIP!F106</f>
        <v>462975060349.46198</v>
      </c>
      <c r="G25" s="3">
        <f>+IIP!G106</f>
        <v>683714024395.16101</v>
      </c>
      <c r="H25" s="3">
        <f>+IIP!H106</f>
        <v>245023766465.05399</v>
      </c>
      <c r="I25" s="3">
        <f>+IIP!I106</f>
        <v>290160155510.75299</v>
      </c>
      <c r="J25" s="3">
        <f>+IIP!J106</f>
        <v>267348819018.81699</v>
      </c>
      <c r="K25" s="3">
        <f>+IIP!K106</f>
        <v>219022321236.55899</v>
      </c>
      <c r="L25" s="3">
        <f>+IIP!L106</f>
        <v>443023675000</v>
      </c>
      <c r="M25" s="3">
        <f>+IIP!M106</f>
        <v>484876990994.62402</v>
      </c>
    </row>
    <row r="26" spans="1:13" x14ac:dyDescent="0.2">
      <c r="A26" s="4">
        <v>44197</v>
      </c>
      <c r="B26" s="3">
        <f>+IIP!B107</f>
        <v>524661276075.26898</v>
      </c>
      <c r="C26" s="3">
        <f>+IIP!C107</f>
        <v>260810521572.58099</v>
      </c>
      <c r="D26" s="3">
        <f>+IIP!D107</f>
        <v>739034009879.03198</v>
      </c>
      <c r="E26" s="3">
        <f>+IIP!E107</f>
        <v>996901402083.33301</v>
      </c>
      <c r="F26" s="3">
        <f>+IIP!F107</f>
        <v>502918868010.75299</v>
      </c>
      <c r="G26" s="3">
        <f>+IIP!G107</f>
        <v>691299496572.58105</v>
      </c>
      <c r="H26" s="3">
        <f>+IIP!H107</f>
        <v>236115141868.28</v>
      </c>
      <c r="I26" s="3">
        <f>+IIP!I107</f>
        <v>305601903091.39801</v>
      </c>
      <c r="J26" s="3">
        <f>+IIP!J107</f>
        <v>273703754099.46201</v>
      </c>
      <c r="K26" s="3">
        <f>+IIP!K107</f>
        <v>217774788172.043</v>
      </c>
      <c r="L26" s="3">
        <f>+IIP!L107</f>
        <v>446387570967.742</v>
      </c>
      <c r="M26" s="3">
        <f>+IIP!M107</f>
        <v>507185703897.849</v>
      </c>
    </row>
    <row r="27" spans="1:13" x14ac:dyDescent="0.2">
      <c r="A27" s="4">
        <v>44287</v>
      </c>
      <c r="B27" s="3">
        <f>+IIP!B108</f>
        <v>555191991666.66699</v>
      </c>
      <c r="C27" s="3">
        <f>+IIP!C108</f>
        <v>276244138104.83899</v>
      </c>
      <c r="D27" s="3">
        <f>+IIP!D108</f>
        <v>786635364314.51599</v>
      </c>
      <c r="E27" s="3">
        <f>+IIP!E108</f>
        <v>1051895396303.76</v>
      </c>
      <c r="F27" s="3">
        <f>+IIP!F108</f>
        <v>548588680376.34399</v>
      </c>
      <c r="G27" s="3">
        <f>+IIP!G108</f>
        <v>721479035685.48401</v>
      </c>
      <c r="H27" s="3">
        <f>+IIP!H108</f>
        <v>238046680712.366</v>
      </c>
      <c r="I27" s="3">
        <f>+IIP!I108</f>
        <v>330416364650.53802</v>
      </c>
      <c r="J27" s="3">
        <f>+IIP!J108</f>
        <v>288235021706.98901</v>
      </c>
      <c r="K27" s="3">
        <f>+IIP!K108</f>
        <v>226969048924.73099</v>
      </c>
      <c r="L27" s="3">
        <f>+IIP!L108</f>
        <v>454116040322.58099</v>
      </c>
      <c r="M27" s="3">
        <f>+IIP!M108</f>
        <v>528129876747.31201</v>
      </c>
    </row>
    <row r="28" spans="1:13" x14ac:dyDescent="0.2">
      <c r="A28" s="4">
        <v>44378</v>
      </c>
      <c r="B28" s="3">
        <f>+IIP!B109</f>
        <v>574336489650.53796</v>
      </c>
      <c r="C28" s="3">
        <f>+IIP!C109</f>
        <v>274462871572.58099</v>
      </c>
      <c r="D28" s="3">
        <f>+IIP!D109</f>
        <v>793951102217.74194</v>
      </c>
      <c r="E28" s="3">
        <f>+IIP!E109</f>
        <v>970232022513.44104</v>
      </c>
      <c r="F28" s="3">
        <f>+IIP!F109</f>
        <v>555004091263.44104</v>
      </c>
      <c r="G28" s="3">
        <f>+IIP!G109</f>
        <v>633816343346.77405</v>
      </c>
      <c r="H28" s="3">
        <f>+IIP!H109</f>
        <v>238947010954.30099</v>
      </c>
      <c r="I28" s="3">
        <f>+IIP!I109</f>
        <v>336415676747.31201</v>
      </c>
      <c r="J28" s="3">
        <f>+IIP!J109</f>
        <v>291007305174.73102</v>
      </c>
      <c r="K28" s="3">
        <f>+IIP!K109</f>
        <v>230640841666.66699</v>
      </c>
      <c r="L28" s="3">
        <f>+IIP!L109</f>
        <v>463776413709.677</v>
      </c>
      <c r="M28" s="3">
        <f>+IIP!M109</f>
        <v>640786728360.21497</v>
      </c>
    </row>
    <row r="29" spans="1:13" x14ac:dyDescent="0.2">
      <c r="A29" s="4">
        <v>44470</v>
      </c>
      <c r="B29" s="3">
        <f>+IIP!B110</f>
        <v>604319042607.52698</v>
      </c>
      <c r="C29" s="3">
        <f>+IIP!C110</f>
        <v>279053068750</v>
      </c>
      <c r="D29" s="3">
        <f>+IIP!D110</f>
        <v>835753623588.70996</v>
      </c>
      <c r="E29" s="3">
        <f>+IIP!E110</f>
        <v>993563379099.46204</v>
      </c>
      <c r="F29" s="3">
        <f>+IIP!F110</f>
        <v>591707860349.46204</v>
      </c>
      <c r="G29" s="3">
        <f>+IIP!G110</f>
        <v>644243224395.16101</v>
      </c>
      <c r="H29" s="3">
        <f>+IIP!H110</f>
        <v>244045766465.05399</v>
      </c>
      <c r="I29" s="3">
        <f>+IIP!I110</f>
        <v>349320155510.75299</v>
      </c>
      <c r="J29" s="3">
        <f>+IIP!J110</f>
        <v>293357519018.81702</v>
      </c>
      <c r="K29" s="3">
        <f>+IIP!K110</f>
        <v>235849721236.55899</v>
      </c>
      <c r="L29" s="3">
        <f>+IIP!L110</f>
        <v>463043975000</v>
      </c>
      <c r="M29" s="3">
        <f>+IIP!M110</f>
        <v>682932390994.62402</v>
      </c>
    </row>
    <row r="30" spans="1:13" x14ac:dyDescent="0.2">
      <c r="A30" s="4">
        <v>44562</v>
      </c>
      <c r="B30" s="3">
        <f>+IIP!B111</f>
        <v>633657176075.26904</v>
      </c>
      <c r="C30" s="3">
        <f>+IIP!C111</f>
        <v>280741621572.58099</v>
      </c>
      <c r="D30" s="3">
        <f>+IIP!D111</f>
        <v>812516509879.03198</v>
      </c>
      <c r="E30" s="3">
        <f>+IIP!E111</f>
        <v>943302702083.33301</v>
      </c>
      <c r="F30" s="3">
        <f>+IIP!F111</f>
        <v>576680368010.75305</v>
      </c>
      <c r="G30" s="3">
        <f>+IIP!G111</f>
        <v>582825196572.58105</v>
      </c>
      <c r="H30" s="3">
        <f>+IIP!H111</f>
        <v>235836141868.28</v>
      </c>
      <c r="I30" s="3">
        <f>+IIP!I111</f>
        <v>360477503091.39801</v>
      </c>
      <c r="J30" s="3">
        <f>+IIP!J111</f>
        <v>299312454099.46198</v>
      </c>
      <c r="K30" s="3">
        <f>+IIP!K111</f>
        <v>241583888172.043</v>
      </c>
      <c r="L30" s="3">
        <f>+IIP!L111</f>
        <v>458070470967.742</v>
      </c>
      <c r="M30" s="3">
        <f>+IIP!M111</f>
        <v>729398203897.849</v>
      </c>
    </row>
    <row r="31" spans="1:13" x14ac:dyDescent="0.2">
      <c r="A31" s="4">
        <v>44652</v>
      </c>
      <c r="B31" s="3">
        <f>+IIP!B112</f>
        <v>641606891666.66699</v>
      </c>
      <c r="C31" s="3">
        <f>+IIP!C112</f>
        <v>263011538104.83899</v>
      </c>
      <c r="D31" s="3">
        <f>+IIP!D112</f>
        <v>741643464314.51599</v>
      </c>
      <c r="E31" s="3">
        <f>+IIP!E112</f>
        <v>802405996303.76294</v>
      </c>
      <c r="F31" s="3">
        <f>+IIP!F112</f>
        <v>518898880376.34399</v>
      </c>
      <c r="G31" s="3">
        <f>+IIP!G112</f>
        <v>447828435685.48401</v>
      </c>
      <c r="H31" s="3">
        <f>+IIP!H112</f>
        <v>222744580712.366</v>
      </c>
      <c r="I31" s="3">
        <f>+IIP!I112</f>
        <v>354577564650.53802</v>
      </c>
      <c r="J31" s="3">
        <f>+IIP!J112</f>
        <v>299967921706.98901</v>
      </c>
      <c r="K31" s="3">
        <f>+IIP!K112</f>
        <v>253832348924.73099</v>
      </c>
      <c r="L31" s="3">
        <f>+IIP!L112</f>
        <v>438288440322.58099</v>
      </c>
      <c r="M31" s="3">
        <f>+IIP!M112</f>
        <v>787024076747.31201</v>
      </c>
    </row>
    <row r="32" spans="1:13" x14ac:dyDescent="0.2">
      <c r="A32" s="4">
        <v>44743</v>
      </c>
      <c r="B32" s="3">
        <f>+IIP!B113</f>
        <v>644655489650.53796</v>
      </c>
      <c r="C32" s="3">
        <f>+IIP!C113</f>
        <v>248156371572.58099</v>
      </c>
      <c r="D32" s="3">
        <f>+IIP!D113</f>
        <v>707165602217.74194</v>
      </c>
      <c r="E32" s="3">
        <f>+IIP!E113</f>
        <v>722988922513.44104</v>
      </c>
      <c r="F32" s="3">
        <f>+IIP!F113</f>
        <v>491896291263.44098</v>
      </c>
      <c r="G32" s="3">
        <f>+IIP!G113</f>
        <v>380930843346.77399</v>
      </c>
      <c r="H32" s="3">
        <f>+IIP!H113</f>
        <v>215269310954.30099</v>
      </c>
      <c r="I32" s="3">
        <f>+IIP!I113</f>
        <v>342058076747.31201</v>
      </c>
      <c r="J32" s="3">
        <f>+IIP!J113</f>
        <v>301266505174.73102</v>
      </c>
      <c r="K32" s="3">
        <f>+IIP!K113</f>
        <v>248665041666.66699</v>
      </c>
      <c r="L32" s="3">
        <f>+IIP!L113</f>
        <v>416570813709.677</v>
      </c>
      <c r="M32" s="3">
        <f>+IIP!M113</f>
        <v>824012428360.21497</v>
      </c>
    </row>
    <row r="33" spans="1:13" x14ac:dyDescent="0.2">
      <c r="A33" s="4">
        <v>44835</v>
      </c>
      <c r="B33" s="3">
        <f>+IIP!B114</f>
        <v>688401742607.52698</v>
      </c>
      <c r="C33" s="3">
        <f>+IIP!C114</f>
        <v>276003268750</v>
      </c>
      <c r="D33" s="3">
        <f>+IIP!D114</f>
        <v>739195923588.70996</v>
      </c>
      <c r="E33" s="3">
        <f>+IIP!E114</f>
        <v>813369979099.46204</v>
      </c>
      <c r="F33" s="3">
        <f>+IIP!F114</f>
        <v>518742860349.46198</v>
      </c>
      <c r="G33" s="3">
        <f>+IIP!G114</f>
        <v>443680824395.16101</v>
      </c>
      <c r="H33" s="3">
        <f>+IIP!H114</f>
        <v>220453066465.05399</v>
      </c>
      <c r="I33" s="3">
        <f>+IIP!I114</f>
        <v>369689155510.75299</v>
      </c>
      <c r="J33" s="3">
        <f>+IIP!J114</f>
        <v>294512619018.81702</v>
      </c>
      <c r="K33" s="3">
        <f>+IIP!K114</f>
        <v>254020121236.55899</v>
      </c>
      <c r="L33" s="3">
        <f>+IIP!L114</f>
        <v>423089275000</v>
      </c>
      <c r="M33" s="3">
        <f>+IIP!M114</f>
        <v>798192790994.62402</v>
      </c>
    </row>
    <row r="34" spans="1:13" x14ac:dyDescent="0.2">
      <c r="A34" s="4">
        <v>44927</v>
      </c>
      <c r="B34" s="3">
        <f>+IIP!B115</f>
        <v>711330776075.26904</v>
      </c>
      <c r="C34" s="3">
        <f>+IIP!C115</f>
        <v>278393821572.58099</v>
      </c>
      <c r="D34" s="3">
        <f>+IIP!D115</f>
        <v>778418309879.03198</v>
      </c>
      <c r="E34" s="3">
        <f>+IIP!E115</f>
        <v>852313402083.33301</v>
      </c>
      <c r="F34" s="3">
        <f>+IIP!F115</f>
        <v>554788268010.75305</v>
      </c>
      <c r="G34" s="3">
        <f>+IIP!G115</f>
        <v>489797296572.58099</v>
      </c>
      <c r="H34" s="3">
        <f>+IIP!H115</f>
        <v>223630041868.28</v>
      </c>
      <c r="I34" s="3">
        <f>+IIP!I115</f>
        <v>362516103091.39801</v>
      </c>
      <c r="J34" s="3">
        <f>+IIP!J115</f>
        <v>291102054099.46198</v>
      </c>
      <c r="K34" s="3">
        <f>+IIP!K115</f>
        <v>257394588172.043</v>
      </c>
      <c r="L34" s="3">
        <f>+IIP!L115</f>
        <v>426329470967.742</v>
      </c>
      <c r="M34" s="3">
        <f>+IIP!M115</f>
        <v>811003603897.849</v>
      </c>
    </row>
    <row r="35" spans="1:13" x14ac:dyDescent="0.2">
      <c r="A35" s="4">
        <v>45017</v>
      </c>
      <c r="B35" s="3">
        <f>+IIP!B116</f>
        <v>710518391666.66699</v>
      </c>
      <c r="C35" s="3">
        <f>+IIP!C116</f>
        <v>282053938104.83899</v>
      </c>
      <c r="D35" s="3">
        <f>+IIP!D116</f>
        <v>805095564314.51599</v>
      </c>
      <c r="E35" s="3">
        <f>+IIP!E116</f>
        <v>897132196303.76294</v>
      </c>
      <c r="F35" s="3">
        <f>+IIP!F116</f>
        <v>581158380376.34399</v>
      </c>
      <c r="G35" s="3">
        <f>+IIP!G116</f>
        <v>517900135685.48401</v>
      </c>
      <c r="H35" s="3">
        <f>+IIP!H116</f>
        <v>223937180712.366</v>
      </c>
      <c r="I35" s="3">
        <f>+IIP!I116</f>
        <v>379232064650.53802</v>
      </c>
      <c r="J35" s="3">
        <f>+IIP!J116</f>
        <v>290868821706.98901</v>
      </c>
      <c r="K35" s="3">
        <f>+IIP!K116</f>
        <v>237079748924.73099</v>
      </c>
      <c r="L35" s="3">
        <f>+IIP!L116</f>
        <v>421464040322.58099</v>
      </c>
      <c r="M35" s="3">
        <f>+IIP!M116</f>
        <v>803188576747.31201</v>
      </c>
    </row>
    <row r="36" spans="1:13" x14ac:dyDescent="0.2">
      <c r="A36" s="4">
        <v>45108</v>
      </c>
      <c r="B36" s="3">
        <f>+IIP!B117</f>
        <v>715859889650.53796</v>
      </c>
      <c r="C36" s="3">
        <f>+IIP!C117</f>
        <v>284545071572.58099</v>
      </c>
      <c r="D36" s="3">
        <f>+IIP!D117</f>
        <v>798684502217.74194</v>
      </c>
      <c r="E36" s="3">
        <f>+IIP!E117</f>
        <v>866751422513.44104</v>
      </c>
      <c r="F36" s="3">
        <f>+IIP!F117</f>
        <v>576201691263.44104</v>
      </c>
      <c r="G36" s="3">
        <f>+IIP!G117</f>
        <v>490341343346.77399</v>
      </c>
      <c r="H36" s="3">
        <f>+IIP!H117</f>
        <v>222482810954.30099</v>
      </c>
      <c r="I36" s="3">
        <f>+IIP!I117</f>
        <v>376410076747.31201</v>
      </c>
      <c r="J36" s="3">
        <f>+IIP!J117</f>
        <v>280003805174.73102</v>
      </c>
      <c r="K36" s="3">
        <f>+IIP!K117</f>
        <v>227810541666.66699</v>
      </c>
      <c r="L36" s="3">
        <f>+IIP!L117</f>
        <v>413921913709.677</v>
      </c>
      <c r="M36" s="3">
        <f>+IIP!M117</f>
        <v>818110928360.21497</v>
      </c>
    </row>
    <row r="37" spans="1:13" x14ac:dyDescent="0.2">
      <c r="A37" s="4">
        <v>45200</v>
      </c>
      <c r="B37" s="3">
        <f>+IIP!B118</f>
        <v>736588242607.52698</v>
      </c>
      <c r="C37" s="3">
        <f>+IIP!C118</f>
        <v>307054668750</v>
      </c>
      <c r="D37" s="3">
        <f>+IIP!D118</f>
        <v>858125123588.70996</v>
      </c>
      <c r="E37" s="3">
        <f>+IIP!E118</f>
        <v>952564479099.46204</v>
      </c>
      <c r="F37" s="3">
        <f>+IIP!F118</f>
        <v>623554660349.46204</v>
      </c>
      <c r="G37" s="3">
        <f>+IIP!G118</f>
        <v>563726724395.16101</v>
      </c>
      <c r="H37" s="3">
        <f>+IIP!H118</f>
        <v>234570466465.05399</v>
      </c>
      <c r="I37" s="3">
        <f>+IIP!I118</f>
        <v>388837755510.75299</v>
      </c>
      <c r="J37" s="3">
        <f>+IIP!J118</f>
        <v>284109519018.81702</v>
      </c>
      <c r="K37" s="3">
        <f>+IIP!K118</f>
        <v>232248021236.55899</v>
      </c>
      <c r="L37" s="3">
        <f>+IIP!L118</f>
        <v>420073475000</v>
      </c>
      <c r="M37" s="3">
        <f>+IIP!M118</f>
        <v>802813390994.62402</v>
      </c>
    </row>
    <row r="38" spans="1:13" x14ac:dyDescent="0.2">
      <c r="A38" s="4">
        <v>45292</v>
      </c>
      <c r="B38" s="3">
        <f>+IIP!B119</f>
        <v>735621076075.26904</v>
      </c>
      <c r="C38" s="3">
        <f>+IIP!C119</f>
        <v>298864221572.58099</v>
      </c>
      <c r="D38" s="3">
        <f>+IIP!D119</f>
        <v>906851109879.03198</v>
      </c>
      <c r="E38" s="3">
        <f>+IIP!E119</f>
        <v>981908002083.33301</v>
      </c>
      <c r="F38" s="3">
        <f>+IIP!F119</f>
        <v>667212168010.75305</v>
      </c>
      <c r="G38" s="3">
        <f>+IIP!G119</f>
        <v>597834296572.58105</v>
      </c>
      <c r="H38" s="3">
        <f>+IIP!H119</f>
        <v>239638941868.28</v>
      </c>
      <c r="I38" s="3">
        <f>+IIP!I119</f>
        <v>384073703091.39801</v>
      </c>
      <c r="J38" s="3">
        <f>+IIP!J119</f>
        <v>288483654099.46198</v>
      </c>
      <c r="K38" s="3">
        <f>+IIP!K119</f>
        <v>229558088172.043</v>
      </c>
      <c r="L38" s="3">
        <f>+IIP!L119</f>
        <v>419511470967.742</v>
      </c>
      <c r="M38" s="3">
        <f>+IIP!M119</f>
        <v>830946103897.849</v>
      </c>
    </row>
    <row r="39" spans="1:13" x14ac:dyDescent="0.2">
      <c r="A39" s="4">
        <v>45383</v>
      </c>
      <c r="B39" s="3">
        <f>+IIP!B120</f>
        <v>746272691666.66699</v>
      </c>
      <c r="C39" s="3">
        <f>+IIP!C120</f>
        <v>292827738104.83899</v>
      </c>
      <c r="D39" s="3">
        <f>+IIP!D120</f>
        <v>931629664314.51599</v>
      </c>
      <c r="E39" s="3">
        <f>+IIP!E120</f>
        <v>983230696303.76294</v>
      </c>
      <c r="F39" s="3">
        <f>+IIP!F120</f>
        <v>691882080376.34399</v>
      </c>
      <c r="G39" s="3">
        <f>+IIP!G120</f>
        <v>606428735685.48401</v>
      </c>
      <c r="H39" s="3">
        <f>+IIP!H120</f>
        <v>239747580712.366</v>
      </c>
      <c r="I39" s="3">
        <f>+IIP!I120</f>
        <v>376801964650.53802</v>
      </c>
      <c r="J39" s="3">
        <f>+IIP!J120</f>
        <v>281024621706.98901</v>
      </c>
      <c r="K39" s="3">
        <f>+IIP!K120</f>
        <v>227154548924.73099</v>
      </c>
      <c r="L39" s="3">
        <f>+IIP!L120</f>
        <v>412220640322.58099</v>
      </c>
      <c r="M39" s="3">
        <f>+IIP!M120</f>
        <v>857274176747.31201</v>
      </c>
    </row>
    <row r="40" spans="1:13" x14ac:dyDescent="0.2">
      <c r="A40" s="4">
        <v>45474</v>
      </c>
      <c r="B40" s="3">
        <f>+IIP!B121</f>
        <v>776661289650.53796</v>
      </c>
      <c r="C40" s="3">
        <f>+IIP!C121</f>
        <v>313252371572.58099</v>
      </c>
      <c r="D40" s="3">
        <f>+IIP!D121</f>
        <v>996983702217.74194</v>
      </c>
      <c r="E40" s="3">
        <f>+IIP!E121</f>
        <v>959579322513.44104</v>
      </c>
      <c r="F40" s="3">
        <f>+IIP!F121</f>
        <v>739421791263.44104</v>
      </c>
      <c r="G40" s="3">
        <f>+IIP!G121</f>
        <v>559302543346.77405</v>
      </c>
      <c r="H40" s="3">
        <f>+IIP!H121</f>
        <v>257561910954.30099</v>
      </c>
      <c r="I40" s="3">
        <f>+IIP!I121</f>
        <v>400276776747.31201</v>
      </c>
      <c r="J40" s="3">
        <f>+IIP!J121</f>
        <v>291676705174.73102</v>
      </c>
      <c r="K40" s="3">
        <f>+IIP!K121</f>
        <v>241217241666.66699</v>
      </c>
      <c r="L40" s="3">
        <f>+IIP!L121</f>
        <v>419773913709.677</v>
      </c>
      <c r="M40" s="3">
        <f>+IIP!M121</f>
        <v>970713928360.21497</v>
      </c>
    </row>
    <row r="41" spans="1:13" x14ac:dyDescent="0.2">
      <c r="A41" s="4">
        <v>45566</v>
      </c>
      <c r="B41" s="3">
        <f>+IIP!B122</f>
        <v>761889942607.52698</v>
      </c>
      <c r="C41" s="3">
        <f>+IIP!C122</f>
        <v>285955868750</v>
      </c>
      <c r="D41" s="3">
        <f>+IIP!D122</f>
        <v>993990623588.70996</v>
      </c>
      <c r="E41" s="3">
        <f>+IIP!E122</f>
        <v>833770579099.46204</v>
      </c>
      <c r="F41" s="3">
        <f>+IIP!F122</f>
        <v>743246160349.46204</v>
      </c>
      <c r="G41" s="3">
        <f>+IIP!G122</f>
        <v>449408724395.16101</v>
      </c>
      <c r="H41" s="3">
        <f>+IIP!H122</f>
        <v>250744466465.05399</v>
      </c>
      <c r="I41" s="3">
        <f>+IIP!I122</f>
        <v>384361855510.75299</v>
      </c>
      <c r="J41" s="3">
        <f>+IIP!J122</f>
        <v>294234219018.81702</v>
      </c>
      <c r="K41" s="3">
        <f>+IIP!K122</f>
        <v>231129721236.55899</v>
      </c>
      <c r="L41" s="3">
        <f>+IIP!L122</f>
        <v>415529375000</v>
      </c>
      <c r="M41" s="3">
        <f>+IIP!M122</f>
        <v>1099726290994.6201</v>
      </c>
    </row>
    <row r="42" spans="1:13" x14ac:dyDescent="0.2">
      <c r="A42" s="4">
        <v>45658</v>
      </c>
      <c r="B42" s="3">
        <f>+IIP!B123</f>
        <v>778128676075.26904</v>
      </c>
      <c r="C42" s="3">
        <f>+IIP!C123</f>
        <v>291382321572.58099</v>
      </c>
      <c r="D42" s="3">
        <f>+IIP!D123</f>
        <v>1013412509879.03</v>
      </c>
      <c r="E42" s="3">
        <f>+IIP!E123</f>
        <v>865143302083.33301</v>
      </c>
      <c r="F42" s="3">
        <f>+IIP!F123</f>
        <v>750310468010.75305</v>
      </c>
      <c r="G42" s="3">
        <f>+IIP!G123</f>
        <v>471653096572.58099</v>
      </c>
      <c r="H42" s="3">
        <f>+IIP!H123</f>
        <v>263102041868.28</v>
      </c>
      <c r="I42" s="3">
        <f>+IIP!I123</f>
        <v>393490203091.39801</v>
      </c>
      <c r="J42" s="3">
        <f>+IIP!J123</f>
        <v>282156454099.46198</v>
      </c>
      <c r="K42" s="3">
        <f>+IIP!K123</f>
        <v>229591388172.043</v>
      </c>
      <c r="L42" s="3">
        <f>+IIP!L123</f>
        <v>409919570967.742</v>
      </c>
      <c r="M42" s="3">
        <f>+IIP!M123</f>
        <v>1086275503897.85</v>
      </c>
    </row>
    <row r="43" spans="1:13" x14ac:dyDescent="0.2">
      <c r="A43" s="4">
        <v>45748</v>
      </c>
      <c r="B43" s="3">
        <f>+IIP!B124</f>
        <v>804768591666.66699</v>
      </c>
      <c r="C43" s="3">
        <f>+IIP!C124</f>
        <v>316949538104.83899</v>
      </c>
      <c r="D43" s="3">
        <f>+IIP!D124</f>
        <v>1123929764314.52</v>
      </c>
      <c r="E43" s="3">
        <f>+IIP!E124</f>
        <v>1048270196303.76</v>
      </c>
      <c r="F43" s="3">
        <f>+IIP!F124</f>
        <v>843654080376.34399</v>
      </c>
      <c r="G43" s="3">
        <f>+IIP!G124</f>
        <v>619089735685.48401</v>
      </c>
      <c r="H43" s="3">
        <f>+IIP!H124</f>
        <v>280275680712.36603</v>
      </c>
      <c r="I43" s="3">
        <f>+IIP!I124</f>
        <v>429180464650.53802</v>
      </c>
      <c r="J43" s="3">
        <f>+IIP!J124</f>
        <v>301815121706.98901</v>
      </c>
      <c r="K43" s="3">
        <f>+IIP!K124</f>
        <v>239632948924.73099</v>
      </c>
      <c r="L43" s="3">
        <f>+IIP!L124</f>
        <v>410213140322.58099</v>
      </c>
      <c r="M43" s="3">
        <f>+IIP!M124</f>
        <v>1034712376747.3101</v>
      </c>
    </row>
    <row r="44" spans="1:13" x14ac:dyDescent="0.2">
      <c r="A44" s="4">
        <v>45839</v>
      </c>
      <c r="B44" s="3">
        <f>+IIP!B125</f>
        <v>814479189650.53796</v>
      </c>
      <c r="C44" s="3">
        <f>+IIP!C125</f>
        <v>314551771572.58099</v>
      </c>
      <c r="D44" s="3">
        <f>+IIP!D125</f>
        <v>1213770302217.74</v>
      </c>
      <c r="E44" s="3">
        <f>+IIP!E125</f>
        <v>1143293822513.4399</v>
      </c>
      <c r="F44" s="3">
        <f>+IIP!F125</f>
        <v>925997291263.44104</v>
      </c>
      <c r="G44" s="3">
        <f>+IIP!G125</f>
        <v>714241143346.77405</v>
      </c>
      <c r="H44" s="3">
        <f>+IIP!H125</f>
        <v>287773010954.30103</v>
      </c>
      <c r="I44" s="3">
        <f>+IIP!I125</f>
        <v>429052676747.31201</v>
      </c>
      <c r="J44" s="3">
        <f>+IIP!J125</f>
        <v>307114205174.73102</v>
      </c>
      <c r="K44" s="3">
        <f>+IIP!K125</f>
        <v>241380941666.66699</v>
      </c>
      <c r="L44" s="3">
        <f>+IIP!L125</f>
        <v>421819713709.677</v>
      </c>
      <c r="M44" s="3">
        <f>+IIP!M125</f>
        <v>1051957328360.22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A7AF1-9D64-A044-AABA-E2BCBF71AE4E}">
  <dimension ref="A1:W44"/>
  <sheetViews>
    <sheetView workbookViewId="0">
      <selection activeCell="W3" sqref="W3"/>
    </sheetView>
  </sheetViews>
  <sheetFormatPr baseColWidth="10" defaultRowHeight="15" x14ac:dyDescent="0.2"/>
  <sheetData>
    <row r="1" spans="1:23" ht="144" x14ac:dyDescent="0.2">
      <c r="A1" s="1" t="s">
        <v>0</v>
      </c>
      <c r="B1" s="1" t="s">
        <v>290</v>
      </c>
      <c r="C1" s="1" t="s">
        <v>291</v>
      </c>
      <c r="D1" s="1" t="s">
        <v>292</v>
      </c>
      <c r="E1" s="1" t="s">
        <v>293</v>
      </c>
      <c r="F1" s="1" t="s">
        <v>294</v>
      </c>
      <c r="G1" s="1" t="s">
        <v>295</v>
      </c>
      <c r="H1" s="1" t="s">
        <v>296</v>
      </c>
      <c r="I1" s="1" t="s">
        <v>297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</row>
    <row r="2" spans="1:23" x14ac:dyDescent="0.2">
      <c r="A2" s="5">
        <f>+BOP!A142</f>
        <v>42005</v>
      </c>
      <c r="B2" s="6">
        <f>+BOP!B142*'Exchange Rate'!$C234/GDP!$B222*100</f>
        <v>35.135037622225255</v>
      </c>
      <c r="C2" s="6">
        <f>+BOP!C142*'Exchange Rate'!$C234/GDP!$B222*100</f>
        <v>28.009876915697891</v>
      </c>
      <c r="D2" s="6">
        <f>+BOP!D142*'Exchange Rate'!$C234/GDP!$B222*100</f>
        <v>6.5993547462714668</v>
      </c>
      <c r="E2" s="6">
        <f>+BOP!E142*'Exchange Rate'!$C234/GDP!$B222*100</f>
        <v>7.3720314530149507</v>
      </c>
      <c r="F2" s="6">
        <f>+BOP!H142*'Exchange Rate'!$C234/GDP!$B222*100</f>
        <v>0.48796988886465964</v>
      </c>
      <c r="G2" s="6">
        <f>+BOP!I142*'Exchange Rate'!$C234/GDP!$B222*100</f>
        <v>0.85794253813633004</v>
      </c>
      <c r="H2" s="6">
        <f>+BOP!F142*'Exchange Rate'!$C234/GDP!$B222*100</f>
        <v>2.3697949962084168</v>
      </c>
      <c r="I2" s="6">
        <f>+BOP!G142*'Exchange Rate'!$C234/GDP!$B222*100</f>
        <v>1.1469331688438555</v>
      </c>
      <c r="J2" s="6">
        <f>+BOP!J142*'Exchange Rate'!$C234/GDP!$B222*100</f>
        <v>1.3621498732319379</v>
      </c>
      <c r="K2" s="6">
        <f>+BOP!K142*'Exchange Rate'!$C234/GDP!$B222*100</f>
        <v>0.25551532686647083</v>
      </c>
      <c r="L2" s="6">
        <f>+BOP!L142*'Exchange Rate'!$C234/GDP!$B222*100</f>
        <v>2.6816668307674525</v>
      </c>
      <c r="M2" s="6">
        <f>+BOP!M142*'Exchange Rate'!$C234/GDP!$B222*100</f>
        <v>0.69546546953154875</v>
      </c>
      <c r="N2" s="6">
        <f>+BOP!N142*'Exchange Rate'!$C234/GDP!$B222*100</f>
        <v>1.8524797068884573</v>
      </c>
      <c r="O2" s="6">
        <f>+BOP!O142*'Exchange Rate'!$C234/GDP!$B222*100</f>
        <v>0.7280429682887436</v>
      </c>
      <c r="P2" s="6">
        <f>+BOP!P142*'Exchange Rate'!$C234/GDP!$B222*100</f>
        <v>0.82918712387899507</v>
      </c>
      <c r="Q2" s="6">
        <f>+BOP!Q142*'Exchange Rate'!$C234/GDP!$B222*100</f>
        <v>-3.2577498757194859E-2</v>
      </c>
      <c r="R2" s="6">
        <f>+BOP!R142*'Exchange Rate'!$C234/GDP!$B222*100</f>
        <v>0.58924230232403396</v>
      </c>
      <c r="S2" s="6">
        <f>+BOP!S142*'Exchange Rate'!$C234/GDP!$B222*100</f>
        <v>-0.32018294447819384</v>
      </c>
      <c r="T2" s="6">
        <f>+BOP!T142*'Exchange Rate'!$C234/GDP!$B222*100</f>
        <v>1.8238525505002454</v>
      </c>
      <c r="U2" s="6">
        <f>+BOP!U142*'Exchange Rate'!$C234/GDP!$B222*100</f>
        <v>7.2053731778767656</v>
      </c>
      <c r="V2" s="6">
        <f>+BOP!V142*'Exchange Rate'!$C234/GDP!$B222*100</f>
        <v>5.6398063242160434</v>
      </c>
      <c r="W2" s="6">
        <f>+U2-V2</f>
        <v>1.5655668536607221</v>
      </c>
    </row>
    <row r="3" spans="1:23" x14ac:dyDescent="0.2">
      <c r="A3" s="5">
        <f>+BOP!A143</f>
        <v>42095</v>
      </c>
      <c r="B3" s="6">
        <f>+BOP!B143*'Exchange Rate'!$C235/GDP!$B223*100</f>
        <v>35.617120151581815</v>
      </c>
      <c r="C3" s="6">
        <f>+BOP!C143*'Exchange Rate'!$C235/GDP!$B223*100</f>
        <v>27.563222046079787</v>
      </c>
      <c r="D3" s="6">
        <f>+BOP!D143*'Exchange Rate'!$C235/GDP!$B223*100</f>
        <v>6.1378475149565759</v>
      </c>
      <c r="E3" s="6">
        <f>+BOP!E143*'Exchange Rate'!$C235/GDP!$B223*100</f>
        <v>7.1744057133140835</v>
      </c>
      <c r="F3" s="6">
        <f>+BOP!H143*'Exchange Rate'!$C235/GDP!$B223*100</f>
        <v>0.58558395392265972</v>
      </c>
      <c r="G3" s="6">
        <f>+BOP!I143*'Exchange Rate'!$C235/GDP!$B223*100</f>
        <v>0.90413066323651137</v>
      </c>
      <c r="H3" s="6">
        <f>+BOP!F143*'Exchange Rate'!$C235/GDP!$B223*100</f>
        <v>1.3310248672747655</v>
      </c>
      <c r="I3" s="6">
        <f>+BOP!G143*'Exchange Rate'!$C235/GDP!$B223*100</f>
        <v>1.4798440842674165</v>
      </c>
      <c r="J3" s="6">
        <f>+BOP!J143*'Exchange Rate'!$C235/GDP!$B223*100</f>
        <v>1.6096834590928886</v>
      </c>
      <c r="K3" s="6">
        <f>+BOP!K143*'Exchange Rate'!$C235/GDP!$B223*100</f>
        <v>2.862200797403415E-2</v>
      </c>
      <c r="L3" s="6">
        <f>+BOP!L143*'Exchange Rate'!$C235/GDP!$B223*100</f>
        <v>4.1265424758876126</v>
      </c>
      <c r="M3" s="6">
        <f>+BOP!M143*'Exchange Rate'!$C235/GDP!$B223*100</f>
        <v>2.3221633898578755</v>
      </c>
      <c r="N3" s="6">
        <f>+BOP!N143*'Exchange Rate'!$C235/GDP!$B223*100</f>
        <v>1.343585056944222</v>
      </c>
      <c r="O3" s="6">
        <f>+BOP!O143*'Exchange Rate'!$C235/GDP!$B223*100</f>
        <v>1.5134394198681445</v>
      </c>
      <c r="P3" s="6">
        <f>+BOP!P143*'Exchange Rate'!$C235/GDP!$B223*100</f>
        <v>2.7829574189433899</v>
      </c>
      <c r="Q3" s="6">
        <f>+BOP!Q143*'Exchange Rate'!$C235/GDP!$B223*100</f>
        <v>0.80872396998973095</v>
      </c>
      <c r="R3" s="6">
        <f>+BOP!R143*'Exchange Rate'!$C235/GDP!$B223*100</f>
        <v>2.2078022285644603</v>
      </c>
      <c r="S3" s="6">
        <f>+BOP!S143*'Exchange Rate'!$C235/GDP!$B223*100</f>
        <v>0.74942465027756977</v>
      </c>
      <c r="T3" s="6">
        <f>+BOP!T143*'Exchange Rate'!$C235/GDP!$B223*100</f>
        <v>1.8527929080283685</v>
      </c>
      <c r="U3" s="6">
        <f>+BOP!U143*'Exchange Rate'!$C235/GDP!$B223*100</f>
        <v>6.549973980838014</v>
      </c>
      <c r="V3" s="6">
        <f>+BOP!V143*'Exchange Rate'!$C235/GDP!$B223*100</f>
        <v>6.5038945779294632</v>
      </c>
    </row>
    <row r="4" spans="1:23" x14ac:dyDescent="0.2">
      <c r="A4" s="5">
        <f>+BOP!A144</f>
        <v>42186</v>
      </c>
      <c r="B4" s="6">
        <f>+BOP!B144*'Exchange Rate'!$C236/GDP!$B224*100</f>
        <v>35.752138177763513</v>
      </c>
      <c r="C4" s="6">
        <f>+BOP!C144*'Exchange Rate'!$C236/GDP!$B224*100</f>
        <v>27.721612265724133</v>
      </c>
      <c r="D4" s="6">
        <f>+BOP!D144*'Exchange Rate'!$C236/GDP!$B224*100</f>
        <v>6.3846505670514402</v>
      </c>
      <c r="E4" s="6">
        <f>+BOP!E144*'Exchange Rate'!$C236/GDP!$B224*100</f>
        <v>7.3064133315865751</v>
      </c>
      <c r="F4" s="6">
        <f>+BOP!H144*'Exchange Rate'!$C236/GDP!$B224*100</f>
        <v>0.653462244673918</v>
      </c>
      <c r="G4" s="6">
        <f>+BOP!I144*'Exchange Rate'!$C236/GDP!$B224*100</f>
        <v>0.84927146456865421</v>
      </c>
      <c r="H4" s="6">
        <f>+BOP!F144*'Exchange Rate'!$C236/GDP!$B224*100</f>
        <v>1.4060697490737988</v>
      </c>
      <c r="I4" s="6">
        <f>+BOP!G144*'Exchange Rate'!$C236/GDP!$B224*100</f>
        <v>1.2463060743593033</v>
      </c>
      <c r="J4" s="6">
        <f>+BOP!J144*'Exchange Rate'!$C236/GDP!$B224*100</f>
        <v>1.5888054551725928</v>
      </c>
      <c r="K4" s="6">
        <f>+BOP!K144*'Exchange Rate'!$C236/GDP!$B224*100</f>
        <v>0.60709129165892251</v>
      </c>
      <c r="L4" s="6">
        <f>+BOP!L144*'Exchange Rate'!$C236/GDP!$B224*100</f>
        <v>1.1633026020752695</v>
      </c>
      <c r="M4" s="6">
        <f>+BOP!M144*'Exchange Rate'!$C236/GDP!$B224*100</f>
        <v>-2.988125002225221</v>
      </c>
      <c r="N4" s="6">
        <f>+BOP!N144*'Exchange Rate'!$C236/GDP!$B224*100</f>
        <v>-8.0228685682446163E-2</v>
      </c>
      <c r="O4" s="6">
        <f>+BOP!O144*'Exchange Rate'!$C236/GDP!$B224*100</f>
        <v>-2.0354927367474223</v>
      </c>
      <c r="P4" s="6">
        <f>+BOP!P144*'Exchange Rate'!$C236/GDP!$B224*100</f>
        <v>1.2435312877577154</v>
      </c>
      <c r="Q4" s="6">
        <f>+BOP!Q144*'Exchange Rate'!$C236/GDP!$B224*100</f>
        <v>-0.95263226547779833</v>
      </c>
      <c r="R4" s="6">
        <f>+BOP!R144*'Exchange Rate'!$C236/GDP!$B224*100</f>
        <v>1.9917631671320153</v>
      </c>
      <c r="S4" s="6">
        <f>+BOP!S144*'Exchange Rate'!$C236/GDP!$B224*100</f>
        <v>-0.32918574125374817</v>
      </c>
      <c r="T4" s="6">
        <f>+BOP!T144*'Exchange Rate'!$C236/GDP!$B224*100</f>
        <v>-1.1437190120217555</v>
      </c>
      <c r="U4" s="6">
        <f>+BOP!U144*'Exchange Rate'!$C236/GDP!$B224*100</f>
        <v>7.0727176023240048</v>
      </c>
      <c r="V4" s="6">
        <f>+BOP!V144*'Exchange Rate'!$C236/GDP!$B224*100</f>
        <v>7.5726594421370006</v>
      </c>
    </row>
    <row r="5" spans="1:23" x14ac:dyDescent="0.2">
      <c r="A5" s="5">
        <f>+BOP!A145</f>
        <v>42278</v>
      </c>
      <c r="B5" s="6">
        <f>+BOP!B145*'Exchange Rate'!$C237/GDP!$B225*100</f>
        <v>34.551308681003349</v>
      </c>
      <c r="C5" s="6">
        <f>+BOP!C145*'Exchange Rate'!$C237/GDP!$B225*100</f>
        <v>26.510649729924879</v>
      </c>
      <c r="D5" s="6">
        <f>+BOP!D145*'Exchange Rate'!$C237/GDP!$B225*100</f>
        <v>6.2031012679633504</v>
      </c>
      <c r="E5" s="6">
        <f>+BOP!E145*'Exchange Rate'!$C237/GDP!$B225*100</f>
        <v>7.2714999905212769</v>
      </c>
      <c r="F5" s="6">
        <f>+BOP!H145*'Exchange Rate'!$C237/GDP!$B225*100</f>
        <v>0.57306643641350208</v>
      </c>
      <c r="G5" s="6">
        <f>+BOP!I145*'Exchange Rate'!$C237/GDP!$B225*100</f>
        <v>0.98048884681502857</v>
      </c>
      <c r="H5" s="6">
        <f>+BOP!F145*'Exchange Rate'!$C237/GDP!$B225*100</f>
        <v>1.4024667408195706</v>
      </c>
      <c r="I5" s="6">
        <f>+BOP!G145*'Exchange Rate'!$C237/GDP!$B225*100</f>
        <v>1.4876753286145212</v>
      </c>
      <c r="J5" s="6">
        <f>+BOP!J145*'Exchange Rate'!$C237/GDP!$B225*100</f>
        <v>1.5940746024477364</v>
      </c>
      <c r="K5" s="6">
        <f>+BOP!K145*'Exchange Rate'!$C237/GDP!$B225*100</f>
        <v>0.18877544319730852</v>
      </c>
      <c r="L5" s="6">
        <f>+BOP!L145*'Exchange Rate'!$C237/GDP!$B225*100</f>
        <v>2.8328905005955636</v>
      </c>
      <c r="M5" s="6">
        <f>+BOP!M145*'Exchange Rate'!$C237/GDP!$B225*100</f>
        <v>-2.1804901220214816</v>
      </c>
      <c r="N5" s="6">
        <f>+BOP!N145*'Exchange Rate'!$C237/GDP!$B225*100</f>
        <v>1.0930250272484339</v>
      </c>
      <c r="O5" s="6">
        <f>+BOP!O145*'Exchange Rate'!$C237/GDP!$B225*100</f>
        <v>-0.76905405617086342</v>
      </c>
      <c r="P5" s="6">
        <f>+BOP!P145*'Exchange Rate'!$C237/GDP!$B225*100</f>
        <v>1.7398654733471302</v>
      </c>
      <c r="Q5" s="6">
        <f>+BOP!Q145*'Exchange Rate'!$C237/GDP!$B225*100</f>
        <v>-1.4114360658506182</v>
      </c>
      <c r="R5" s="6">
        <f>+BOP!R145*'Exchange Rate'!$C237/GDP!$B225*100</f>
        <v>-2.1116990706868686</v>
      </c>
      <c r="S5" s="6">
        <f>+BOP!S145*'Exchange Rate'!$C237/GDP!$B225*100</f>
        <v>-2.6385026727297052</v>
      </c>
      <c r="T5" s="6">
        <f>+BOP!T145*'Exchange Rate'!$C237/GDP!$B225*100</f>
        <v>0.50545555942508014</v>
      </c>
      <c r="U5" s="6">
        <f>+BOP!U145*'Exchange Rate'!$C237/GDP!$B225*100</f>
        <v>6.4796292303240648</v>
      </c>
      <c r="V5" s="6">
        <f>+BOP!V145*'Exchange Rate'!$C237/GDP!$B225*100</f>
        <v>7.0696114990329626</v>
      </c>
    </row>
    <row r="6" spans="1:23" x14ac:dyDescent="0.2">
      <c r="A6" s="5">
        <f>+BOP!A146</f>
        <v>42370</v>
      </c>
      <c r="B6" s="6">
        <f>+BOP!B146*'Exchange Rate'!$C238/GDP!$B226*100</f>
        <v>32.869434514359384</v>
      </c>
      <c r="C6" s="6">
        <f>+BOP!C146*'Exchange Rate'!$C238/GDP!$B226*100</f>
        <v>24.415558329927485</v>
      </c>
      <c r="D6" s="6">
        <f>+BOP!D146*'Exchange Rate'!$C238/GDP!$B226*100</f>
        <v>6.5151766918200975</v>
      </c>
      <c r="E6" s="6">
        <f>+BOP!E146*'Exchange Rate'!$C238/GDP!$B226*100</f>
        <v>7.2296236526412221</v>
      </c>
      <c r="F6" s="6">
        <f>+BOP!H146*'Exchange Rate'!$C238/GDP!$B226*100</f>
        <v>0.59418718271623805</v>
      </c>
      <c r="G6" s="6">
        <f>+BOP!I146*'Exchange Rate'!$C238/GDP!$B226*100</f>
        <v>0.87982746187389183</v>
      </c>
      <c r="H6" s="6">
        <f>+BOP!F146*'Exchange Rate'!$C238/GDP!$B226*100</f>
        <v>1.692852814448325</v>
      </c>
      <c r="I6" s="6">
        <f>+BOP!G146*'Exchange Rate'!$C238/GDP!$B226*100</f>
        <v>1.3262669172041259</v>
      </c>
      <c r="J6" s="6">
        <f>+BOP!J146*'Exchange Rate'!$C238/GDP!$B226*100</f>
        <v>1.5371676753513006</v>
      </c>
      <c r="K6" s="6">
        <f>+BOP!K146*'Exchange Rate'!$C238/GDP!$B226*100</f>
        <v>2.1095402936671174E-2</v>
      </c>
      <c r="L6" s="6">
        <f>+BOP!L146*'Exchange Rate'!$C238/GDP!$B226*100</f>
        <v>3.3457255786340947</v>
      </c>
      <c r="M6" s="6">
        <f>+BOP!M146*'Exchange Rate'!$C238/GDP!$B226*100</f>
        <v>-1.1274853615016298</v>
      </c>
      <c r="N6" s="6">
        <f>+BOP!N146*'Exchange Rate'!$C238/GDP!$B226*100</f>
        <v>0.83745020673216974</v>
      </c>
      <c r="O6" s="6">
        <f>+BOP!O146*'Exchange Rate'!$C238/GDP!$B226*100</f>
        <v>0.28801084842705227</v>
      </c>
      <c r="P6" s="6">
        <f>+BOP!P146*'Exchange Rate'!$C238/GDP!$B226*100</f>
        <v>2.5082753719019251</v>
      </c>
      <c r="Q6" s="6">
        <f>+BOP!Q146*'Exchange Rate'!$C238/GDP!$B226*100</f>
        <v>-1.4154962099286821</v>
      </c>
      <c r="R6" s="6">
        <f>+BOP!R146*'Exchange Rate'!$C238/GDP!$B226*100</f>
        <v>-0.20187128643564503</v>
      </c>
      <c r="S6" s="6">
        <f>+BOP!S146*'Exchange Rate'!$C238/GDP!$B226*100</f>
        <v>-1.3648352801489489</v>
      </c>
      <c r="T6" s="6">
        <f>+BOP!T146*'Exchange Rate'!$C238/GDP!$B226*100</f>
        <v>-0.35523912748280739</v>
      </c>
      <c r="U6" s="6">
        <f>+BOP!U146*'Exchange Rate'!$C238/GDP!$B226*100</f>
        <v>7.8203748416973191</v>
      </c>
      <c r="V6" s="6">
        <f>+BOP!V146*'Exchange Rate'!$C238/GDP!$B226*100</f>
        <v>7.5225620888754507</v>
      </c>
    </row>
    <row r="7" spans="1:23" x14ac:dyDescent="0.2">
      <c r="A7" s="5">
        <f>+BOP!A147</f>
        <v>42461</v>
      </c>
      <c r="B7" s="6">
        <f>+BOP!B147*'Exchange Rate'!$C239/GDP!$B227*100</f>
        <v>32.43297011594548</v>
      </c>
      <c r="C7" s="6">
        <f>+BOP!C147*'Exchange Rate'!$C239/GDP!$B227*100</f>
        <v>24.254702611538637</v>
      </c>
      <c r="D7" s="6">
        <f>+BOP!D147*'Exchange Rate'!$C239/GDP!$B227*100</f>
        <v>5.8573817454084107</v>
      </c>
      <c r="E7" s="6">
        <f>+BOP!E147*'Exchange Rate'!$C239/GDP!$B227*100</f>
        <v>7.1497542669482206</v>
      </c>
      <c r="F7" s="6">
        <f>+BOP!H147*'Exchange Rate'!$C239/GDP!$B227*100</f>
        <v>0.52977402132746765</v>
      </c>
      <c r="G7" s="6">
        <f>+BOP!I147*'Exchange Rate'!$C239/GDP!$B227*100</f>
        <v>0.84649144050589953</v>
      </c>
      <c r="H7" s="6">
        <f>+BOP!F147*'Exchange Rate'!$C239/GDP!$B227*100</f>
        <v>1.8406963732830635</v>
      </c>
      <c r="I7" s="6">
        <f>+BOP!G147*'Exchange Rate'!$C239/GDP!$B227*100</f>
        <v>1.3088922747555101</v>
      </c>
      <c r="J7" s="6">
        <f>+BOP!J147*'Exchange Rate'!$C239/GDP!$B227*100</f>
        <v>2.3019299131426245</v>
      </c>
      <c r="K7" s="6">
        <f>+BOP!K147*'Exchange Rate'!$C239/GDP!$B227*100</f>
        <v>1.1627267163493111</v>
      </c>
      <c r="L7" s="6">
        <f>+BOP!L147*'Exchange Rate'!$C239/GDP!$B227*100</f>
        <v>4.067513430022502</v>
      </c>
      <c r="M7" s="6">
        <f>+BOP!M147*'Exchange Rate'!$C239/GDP!$B227*100</f>
        <v>0.51949675550203178</v>
      </c>
      <c r="N7" s="6">
        <f>+BOP!N147*'Exchange Rate'!$C239/GDP!$B227*100</f>
        <v>1.616398218638551</v>
      </c>
      <c r="O7" s="6">
        <f>+BOP!O147*'Exchange Rate'!$C239/GDP!$B227*100</f>
        <v>0.73455805888615244</v>
      </c>
      <c r="P7" s="6">
        <f>+BOP!P147*'Exchange Rate'!$C239/GDP!$B227*100</f>
        <v>2.4511152113839514</v>
      </c>
      <c r="Q7" s="6">
        <f>+BOP!Q147*'Exchange Rate'!$C239/GDP!$B227*100</f>
        <v>-0.21506130338412072</v>
      </c>
      <c r="R7" s="6">
        <f>+BOP!R147*'Exchange Rate'!$C239/GDP!$B227*100</f>
        <v>2.3141611282731431</v>
      </c>
      <c r="S7" s="6">
        <f>+BOP!S147*'Exchange Rate'!$C239/GDP!$B227*100</f>
        <v>1.1638940107393605</v>
      </c>
      <c r="T7" s="6">
        <f>+BOP!T147*'Exchange Rate'!$C239/GDP!$B227*100</f>
        <v>0.23330662221989451</v>
      </c>
      <c r="U7" s="6">
        <f>+BOP!U147*'Exchange Rate'!$C239/GDP!$B227*100</f>
        <v>7.1009816622161521</v>
      </c>
      <c r="V7" s="6">
        <f>+BOP!V147*'Exchange Rate'!$C239/GDP!$B227*100</f>
        <v>5.7700122979097053</v>
      </c>
    </row>
    <row r="8" spans="1:23" x14ac:dyDescent="0.2">
      <c r="A8" s="5">
        <f>+BOP!A148</f>
        <v>42552</v>
      </c>
      <c r="B8" s="6">
        <f>+BOP!B148*'Exchange Rate'!$C240/GDP!$B228*100</f>
        <v>31.520829880734848</v>
      </c>
      <c r="C8" s="6">
        <f>+BOP!C148*'Exchange Rate'!$C240/GDP!$B228*100</f>
        <v>25.024865401550358</v>
      </c>
      <c r="D8" s="6">
        <f>+BOP!D148*'Exchange Rate'!$C240/GDP!$B228*100</f>
        <v>5.8348619804498636</v>
      </c>
      <c r="E8" s="6">
        <f>+BOP!E148*'Exchange Rate'!$C240/GDP!$B228*100</f>
        <v>7.0881236413254571</v>
      </c>
      <c r="F8" s="6">
        <f>+BOP!H148*'Exchange Rate'!$C240/GDP!$B228*100</f>
        <v>0.535105982248682</v>
      </c>
      <c r="G8" s="6">
        <f>+BOP!I148*'Exchange Rate'!$C240/GDP!$B228*100</f>
        <v>1.0780898049456118</v>
      </c>
      <c r="H8" s="6">
        <f>+BOP!F148*'Exchange Rate'!$C240/GDP!$B228*100</f>
        <v>1.7476083816746459</v>
      </c>
      <c r="I8" s="6">
        <f>+BOP!G148*'Exchange Rate'!$C240/GDP!$B228*100</f>
        <v>1.5179032761821039</v>
      </c>
      <c r="J8" s="6">
        <f>+BOP!J148*'Exchange Rate'!$C240/GDP!$B228*100</f>
        <v>1.1616878820004648</v>
      </c>
      <c r="K8" s="6">
        <f>+BOP!K148*'Exchange Rate'!$C240/GDP!$B228*100</f>
        <v>0.71436355046082955</v>
      </c>
      <c r="L8" s="6">
        <f>+BOP!L148*'Exchange Rate'!$C240/GDP!$B228*100</f>
        <v>4.9419258913810813</v>
      </c>
      <c r="M8" s="6">
        <f>+BOP!M148*'Exchange Rate'!$C240/GDP!$B228*100</f>
        <v>1.0603768966085576</v>
      </c>
      <c r="N8" s="6">
        <f>+BOP!N148*'Exchange Rate'!$C240/GDP!$B228*100</f>
        <v>1.6062231644373042</v>
      </c>
      <c r="O8" s="6">
        <f>+BOP!O148*'Exchange Rate'!$C240/GDP!$B228*100</f>
        <v>1.927991355665114</v>
      </c>
      <c r="P8" s="6">
        <f>+BOP!P148*'Exchange Rate'!$C240/GDP!$B228*100</f>
        <v>3.3357027269437767</v>
      </c>
      <c r="Q8" s="6">
        <f>+BOP!Q148*'Exchange Rate'!$C240/GDP!$B228*100</f>
        <v>-0.86761445905655676</v>
      </c>
      <c r="R8" s="6">
        <f>+BOP!R148*'Exchange Rate'!$C240/GDP!$B228*100</f>
        <v>1.4160540532440431</v>
      </c>
      <c r="S8" s="6">
        <f>+BOP!S148*'Exchange Rate'!$C240/GDP!$B228*100</f>
        <v>0.4930989883056961</v>
      </c>
      <c r="T8" s="6">
        <f>+BOP!T148*'Exchange Rate'!$C240/GDP!$B228*100</f>
        <v>1.7025921505418014</v>
      </c>
      <c r="U8" s="6">
        <f>+BOP!U148*'Exchange Rate'!$C240/GDP!$B228*100</f>
        <v>4.929424101104515</v>
      </c>
      <c r="V8" s="6">
        <f>+BOP!V148*'Exchange Rate'!$C240/GDP!$B228*100</f>
        <v>6.0248598342420756</v>
      </c>
    </row>
    <row r="9" spans="1:23" x14ac:dyDescent="0.2">
      <c r="A9" s="5">
        <f>+BOP!A149</f>
        <v>42644</v>
      </c>
      <c r="B9" s="6">
        <f>+BOP!B149*'Exchange Rate'!$C241/GDP!$B229*100</f>
        <v>32.796306937943356</v>
      </c>
      <c r="C9" s="6">
        <f>+BOP!C149*'Exchange Rate'!$C241/GDP!$B229*100</f>
        <v>26.344526724969437</v>
      </c>
      <c r="D9" s="6">
        <f>+BOP!D149*'Exchange Rate'!$C241/GDP!$B229*100</f>
        <v>5.8236253912748008</v>
      </c>
      <c r="E9" s="6">
        <f>+BOP!E149*'Exchange Rate'!$C241/GDP!$B229*100</f>
        <v>6.92805675863708</v>
      </c>
      <c r="F9" s="6">
        <f>+BOP!H149*'Exchange Rate'!$C241/GDP!$B229*100</f>
        <v>0.55633159242257568</v>
      </c>
      <c r="G9" s="6">
        <f>+BOP!I149*'Exchange Rate'!$C241/GDP!$B229*100</f>
        <v>0.86140623007334627</v>
      </c>
      <c r="H9" s="6">
        <f>+BOP!F149*'Exchange Rate'!$C241/GDP!$B229*100</f>
        <v>1.4226122521836657</v>
      </c>
      <c r="I9" s="6">
        <f>+BOP!G149*'Exchange Rate'!$C241/GDP!$B229*100</f>
        <v>1.3837411623778326</v>
      </c>
      <c r="J9" s="6">
        <f>+BOP!J149*'Exchange Rate'!$C241/GDP!$B229*100</f>
        <v>2.5612641055170418</v>
      </c>
      <c r="K9" s="6">
        <f>+BOP!K149*'Exchange Rate'!$C241/GDP!$B229*100</f>
        <v>1.1248989981429569</v>
      </c>
      <c r="L9" s="6">
        <f>+BOP!L149*'Exchange Rate'!$C241/GDP!$B229*100</f>
        <v>3.5838249497566061</v>
      </c>
      <c r="M9" s="6">
        <f>+BOP!M149*'Exchange Rate'!$C241/GDP!$B229*100</f>
        <v>-1.4718539398455657</v>
      </c>
      <c r="N9" s="6">
        <f>+BOP!N149*'Exchange Rate'!$C241/GDP!$B229*100</f>
        <v>1.1989853554888152</v>
      </c>
      <c r="O9" s="6">
        <f>+BOP!O149*'Exchange Rate'!$C241/GDP!$B229*100</f>
        <v>0.35210293632180728</v>
      </c>
      <c r="P9" s="6">
        <f>+BOP!P149*'Exchange Rate'!$C241/GDP!$B229*100</f>
        <v>2.3848395942677905</v>
      </c>
      <c r="Q9" s="6">
        <f>+BOP!Q149*'Exchange Rate'!$C241/GDP!$B229*100</f>
        <v>-1.8239568761673728</v>
      </c>
      <c r="R9" s="6">
        <f>+BOP!R149*'Exchange Rate'!$C241/GDP!$B229*100</f>
        <v>-0.74909539094145761</v>
      </c>
      <c r="S9" s="6">
        <f>+BOP!S149*'Exchange Rate'!$C241/GDP!$B229*100</f>
        <v>-0.33208295724714587</v>
      </c>
      <c r="T9" s="6">
        <f>+BOP!T149*'Exchange Rate'!$C241/GDP!$B229*100</f>
        <v>0.26617867830571423</v>
      </c>
      <c r="U9" s="6">
        <f>+BOP!U149*'Exchange Rate'!$C241/GDP!$B229*100</f>
        <v>5.0811452977667093</v>
      </c>
      <c r="V9" s="6">
        <f>+BOP!V149*'Exchange Rate'!$C241/GDP!$B229*100</f>
        <v>6.0479237655286777</v>
      </c>
    </row>
    <row r="10" spans="1:23" x14ac:dyDescent="0.2">
      <c r="A10" s="5">
        <f>+BOP!A150</f>
        <v>42736</v>
      </c>
      <c r="B10" s="6">
        <f>+BOP!B150*'Exchange Rate'!$C242/GDP!$B230*100</f>
        <v>34.941890179980085</v>
      </c>
      <c r="C10" s="6">
        <f>+BOP!C150*'Exchange Rate'!$C242/GDP!$B230*100</f>
        <v>27.995161421908598</v>
      </c>
      <c r="D10" s="6">
        <f>+BOP!D150*'Exchange Rate'!$C242/GDP!$B230*100</f>
        <v>5.3764015898700661</v>
      </c>
      <c r="E10" s="6">
        <f>+BOP!E150*'Exchange Rate'!$C242/GDP!$B230*100</f>
        <v>7.3852894746211293</v>
      </c>
      <c r="F10" s="6">
        <f>+BOP!H150*'Exchange Rate'!$C242/GDP!$B230*100</f>
        <v>0.73050468536402291</v>
      </c>
      <c r="G10" s="6">
        <f>+BOP!I150*'Exchange Rate'!$C242/GDP!$B230*100</f>
        <v>0.97960230622589561</v>
      </c>
      <c r="H10" s="6">
        <f>+BOP!F150*'Exchange Rate'!$C242/GDP!$B230*100</f>
        <v>1.5819329081067826</v>
      </c>
      <c r="I10" s="6">
        <f>+BOP!G150*'Exchange Rate'!$C242/GDP!$B230*100</f>
        <v>1.2714732829653981</v>
      </c>
      <c r="J10" s="6">
        <f>+BOP!J150*'Exchange Rate'!$C242/GDP!$B230*100</f>
        <v>2.9217267731565855</v>
      </c>
      <c r="K10" s="6">
        <f>+BOP!K150*'Exchange Rate'!$C242/GDP!$B230*100</f>
        <v>1.1844423990209831</v>
      </c>
      <c r="L10" s="6">
        <f>+BOP!L150*'Exchange Rate'!$C242/GDP!$B230*100</f>
        <v>5.6255235414235649</v>
      </c>
      <c r="M10" s="6">
        <f>+BOP!M150*'Exchange Rate'!$C242/GDP!$B230*100</f>
        <v>3.64719500535413</v>
      </c>
      <c r="N10" s="6">
        <f>+BOP!N150*'Exchange Rate'!$C242/GDP!$B230*100</f>
        <v>2.1883024047975028</v>
      </c>
      <c r="O10" s="6">
        <f>+BOP!O150*'Exchange Rate'!$C242/GDP!$B230*100</f>
        <v>1.3627133765610244</v>
      </c>
      <c r="P10" s="6">
        <f>+BOP!P150*'Exchange Rate'!$C242/GDP!$B230*100</f>
        <v>3.4372211366260617</v>
      </c>
      <c r="Q10" s="6">
        <f>+BOP!Q150*'Exchange Rate'!$C242/GDP!$B230*100</f>
        <v>2.2844816287931056</v>
      </c>
      <c r="R10" s="6">
        <f>+BOP!R150*'Exchange Rate'!$C242/GDP!$B230*100</f>
        <v>1.6551196285162877</v>
      </c>
      <c r="S10" s="6">
        <f>+BOP!S150*'Exchange Rate'!$C242/GDP!$B230*100</f>
        <v>0.17994979526220067</v>
      </c>
      <c r="T10" s="6">
        <f>+BOP!T150*'Exchange Rate'!$C242/GDP!$B230*100</f>
        <v>0.17846562307304517</v>
      </c>
      <c r="U10" s="6">
        <f>+BOP!U150*'Exchange Rate'!$C242/GDP!$B230*100</f>
        <v>4.9992028775999344</v>
      </c>
      <c r="V10" s="6">
        <f>+BOP!V150*'Exchange Rate'!$C242/GDP!$B230*100</f>
        <v>4.6512496566636541</v>
      </c>
    </row>
    <row r="11" spans="1:23" x14ac:dyDescent="0.2">
      <c r="A11" s="5">
        <f>+BOP!A151</f>
        <v>42826</v>
      </c>
      <c r="B11" s="6">
        <f>+BOP!B151*'Exchange Rate'!$C243/GDP!$B231*100</f>
        <v>33.75571570792161</v>
      </c>
      <c r="C11" s="6">
        <f>+BOP!C151*'Exchange Rate'!$C243/GDP!$B231*100</f>
        <v>27.357293396175546</v>
      </c>
      <c r="D11" s="6">
        <f>+BOP!D151*'Exchange Rate'!$C243/GDP!$B231*100</f>
        <v>5.1385196312972292</v>
      </c>
      <c r="E11" s="6">
        <f>+BOP!E151*'Exchange Rate'!$C243/GDP!$B231*100</f>
        <v>7.288272092889124</v>
      </c>
      <c r="F11" s="6">
        <f>+BOP!H151*'Exchange Rate'!$C243/GDP!$B231*100</f>
        <v>0.51786165621595048</v>
      </c>
      <c r="G11" s="6">
        <f>+BOP!I151*'Exchange Rate'!$C243/GDP!$B231*100</f>
        <v>0.88609733146261105</v>
      </c>
      <c r="H11" s="6">
        <f>+BOP!F151*'Exchange Rate'!$C243/GDP!$B231*100</f>
        <v>1.5355779302441341</v>
      </c>
      <c r="I11" s="6">
        <f>+BOP!G151*'Exchange Rate'!$C243/GDP!$B231*100</f>
        <v>1.5393067796121385</v>
      </c>
      <c r="J11" s="6">
        <f>+BOP!J151*'Exchange Rate'!$C243/GDP!$B231*100</f>
        <v>1.7159315180307764</v>
      </c>
      <c r="K11" s="6">
        <f>+BOP!K151*'Exchange Rate'!$C243/GDP!$B231*100</f>
        <v>0.76011886357395675</v>
      </c>
      <c r="L11" s="6">
        <f>+BOP!L151*'Exchange Rate'!$C243/GDP!$B231*100</f>
        <v>4.5842190926496418</v>
      </c>
      <c r="M11" s="6">
        <f>+BOP!M151*'Exchange Rate'!$C243/GDP!$B231*100</f>
        <v>1.7604181070098159</v>
      </c>
      <c r="N11" s="6">
        <f>+BOP!N151*'Exchange Rate'!$C243/GDP!$B231*100</f>
        <v>1.9766205694167034</v>
      </c>
      <c r="O11" s="6">
        <f>+BOP!O151*'Exchange Rate'!$C243/GDP!$B231*100</f>
        <v>1.3115637644144025</v>
      </c>
      <c r="P11" s="6">
        <f>+BOP!P151*'Exchange Rate'!$C243/GDP!$B231*100</f>
        <v>2.6075985232329386</v>
      </c>
      <c r="Q11" s="6">
        <f>+BOP!Q151*'Exchange Rate'!$C243/GDP!$B231*100</f>
        <v>0.44885434259541368</v>
      </c>
      <c r="R11" s="6">
        <f>+BOP!R151*'Exchange Rate'!$C243/GDP!$B231*100</f>
        <v>-0.72570960801351125</v>
      </c>
      <c r="S11" s="6">
        <f>+BOP!S151*'Exchange Rate'!$C243/GDP!$B231*100</f>
        <v>-0.32476389970321717</v>
      </c>
      <c r="T11" s="6">
        <f>+BOP!T151*'Exchange Rate'!$C243/GDP!$B231*100</f>
        <v>5.0551869280160686E-2</v>
      </c>
      <c r="U11" s="6">
        <f>+BOP!U151*'Exchange Rate'!$C243/GDP!$B231*100</f>
        <v>3.8767053255394939</v>
      </c>
      <c r="V11" s="6">
        <f>+BOP!V151*'Exchange Rate'!$C243/GDP!$B231*100</f>
        <v>2.9414485432316093</v>
      </c>
    </row>
    <row r="12" spans="1:23" x14ac:dyDescent="0.2">
      <c r="A12" s="5">
        <f>+BOP!A152</f>
        <v>42917</v>
      </c>
      <c r="B12" s="6">
        <f>+BOP!B152*'Exchange Rate'!$C244/GDP!$B232*100</f>
        <v>33.260101744145345</v>
      </c>
      <c r="C12" s="6">
        <f>+BOP!C152*'Exchange Rate'!$C244/GDP!$B232*100</f>
        <v>26.547099426207371</v>
      </c>
      <c r="D12" s="6">
        <f>+BOP!D152*'Exchange Rate'!$C244/GDP!$B232*100</f>
        <v>5.3044111936335545</v>
      </c>
      <c r="E12" s="6">
        <f>+BOP!E152*'Exchange Rate'!$C244/GDP!$B232*100</f>
        <v>7.2833498430526902</v>
      </c>
      <c r="F12" s="6">
        <f>+BOP!H152*'Exchange Rate'!$C244/GDP!$B232*100</f>
        <v>0.50902551639206051</v>
      </c>
      <c r="G12" s="6">
        <f>+BOP!I152*'Exchange Rate'!$C244/GDP!$B232*100</f>
        <v>1.0552715850998573</v>
      </c>
      <c r="H12" s="6">
        <f>+BOP!F152*'Exchange Rate'!$C244/GDP!$B232*100</f>
        <v>1.9116199961567235</v>
      </c>
      <c r="I12" s="6">
        <f>+BOP!G152*'Exchange Rate'!$C244/GDP!$B232*100</f>
        <v>1.3599057228494547</v>
      </c>
      <c r="J12" s="6">
        <f>+BOP!J152*'Exchange Rate'!$C244/GDP!$B232*100</f>
        <v>1.9169503468587306</v>
      </c>
      <c r="K12" s="6">
        <f>+BOP!K152*'Exchange Rate'!$C244/GDP!$B232*100</f>
        <v>0.80221778065200555</v>
      </c>
      <c r="L12" s="6">
        <f>+BOP!L152*'Exchange Rate'!$C244/GDP!$B232*100</f>
        <v>4.0220023368093942</v>
      </c>
      <c r="M12" s="6">
        <f>+BOP!M152*'Exchange Rate'!$C244/GDP!$B232*100</f>
        <v>-1.4359780986009378</v>
      </c>
      <c r="N12" s="6">
        <f>+BOP!N152*'Exchange Rate'!$C244/GDP!$B232*100</f>
        <v>1.7001750930939328</v>
      </c>
      <c r="O12" s="6">
        <f>+BOP!O152*'Exchange Rate'!$C244/GDP!$B232*100</f>
        <v>-0.60474207253240464</v>
      </c>
      <c r="P12" s="6">
        <f>+BOP!P152*'Exchange Rate'!$C244/GDP!$B232*100</f>
        <v>2.3218272437154619</v>
      </c>
      <c r="Q12" s="6">
        <f>+BOP!Q152*'Exchange Rate'!$C244/GDP!$B232*100</f>
        <v>-0.8312360260685332</v>
      </c>
      <c r="R12" s="6">
        <f>+BOP!R152*'Exchange Rate'!$C244/GDP!$B232*100</f>
        <v>1.3957936874896892</v>
      </c>
      <c r="S12" s="6">
        <f>+BOP!S152*'Exchange Rate'!$C244/GDP!$B232*100</f>
        <v>0.99535109100143737</v>
      </c>
      <c r="T12" s="6">
        <f>+BOP!T152*'Exchange Rate'!$C244/GDP!$B232*100</f>
        <v>-3.4762157810931504E-2</v>
      </c>
      <c r="U12" s="6">
        <f>+BOP!U152*'Exchange Rate'!$C244/GDP!$B232*100</f>
        <v>4.7395318731183114</v>
      </c>
      <c r="V12" s="6">
        <f>+BOP!V152*'Exchange Rate'!$C244/GDP!$B232*100</f>
        <v>6.8577718859265264</v>
      </c>
    </row>
    <row r="13" spans="1:23" x14ac:dyDescent="0.2">
      <c r="A13" s="5">
        <f>+BOP!A153</f>
        <v>43009</v>
      </c>
      <c r="B13" s="6">
        <f>+BOP!B153*'Exchange Rate'!$C245/GDP!$B233*100</f>
        <v>33.777535032782019</v>
      </c>
      <c r="C13" s="6">
        <f>+BOP!C153*'Exchange Rate'!$C245/GDP!$B233*100</f>
        <v>27.264456582766076</v>
      </c>
      <c r="D13" s="6">
        <f>+BOP!D153*'Exchange Rate'!$C245/GDP!$B233*100</f>
        <v>5.1592059699874131</v>
      </c>
      <c r="E13" s="6">
        <f>+BOP!E153*'Exchange Rate'!$C245/GDP!$B233*100</f>
        <v>7.598962030522709</v>
      </c>
      <c r="F13" s="6">
        <f>+BOP!H153*'Exchange Rate'!$C245/GDP!$B233*100</f>
        <v>0.52050730391285172</v>
      </c>
      <c r="G13" s="6">
        <f>+BOP!I153*'Exchange Rate'!$C245/GDP!$B233*100</f>
        <v>0.97484534932688949</v>
      </c>
      <c r="H13" s="6">
        <f>+BOP!F153*'Exchange Rate'!$C245/GDP!$B233*100</f>
        <v>1.8473177594679207</v>
      </c>
      <c r="I13" s="6">
        <f>+BOP!G153*'Exchange Rate'!$C245/GDP!$B233*100</f>
        <v>1.4672471642853255</v>
      </c>
      <c r="J13" s="6">
        <f>+BOP!J153*'Exchange Rate'!$C245/GDP!$B233*100</f>
        <v>1.4623927860478396</v>
      </c>
      <c r="K13" s="6">
        <f>+BOP!K153*'Exchange Rate'!$C245/GDP!$B233*100</f>
        <v>1.4364422780867003</v>
      </c>
      <c r="L13" s="6">
        <f>+BOP!L153*'Exchange Rate'!$C245/GDP!$B233*100</f>
        <v>3.464914545052574</v>
      </c>
      <c r="M13" s="6">
        <f>+BOP!M153*'Exchange Rate'!$C245/GDP!$B233*100</f>
        <v>0.28883550513040801</v>
      </c>
      <c r="N13" s="6">
        <f>+BOP!N153*'Exchange Rate'!$C245/GDP!$B233*100</f>
        <v>2.0754054845983894</v>
      </c>
      <c r="O13" s="6">
        <f>+BOP!O153*'Exchange Rate'!$C245/GDP!$B233*100</f>
        <v>3.4184803756500813E-2</v>
      </c>
      <c r="P13" s="6">
        <f>+BOP!P153*'Exchange Rate'!$C245/GDP!$B233*100</f>
        <v>1.3895090604541853</v>
      </c>
      <c r="Q13" s="6">
        <f>+BOP!Q153*'Exchange Rate'!$C245/GDP!$B233*100</f>
        <v>0.25465070137390716</v>
      </c>
      <c r="R13" s="6">
        <f>+BOP!R153*'Exchange Rate'!$C245/GDP!$B233*100</f>
        <v>1.1124465567502033</v>
      </c>
      <c r="S13" s="6">
        <f>+BOP!S153*'Exchange Rate'!$C245/GDP!$B233*100</f>
        <v>-0.76944163465196258</v>
      </c>
      <c r="T13" s="6">
        <f>+BOP!T153*'Exchange Rate'!$C245/GDP!$B233*100</f>
        <v>0.8077095602904607</v>
      </c>
      <c r="U13" s="6">
        <f>+BOP!U153*'Exchange Rate'!$C245/GDP!$B233*100</f>
        <v>3.9990549392492061</v>
      </c>
      <c r="V13" s="6">
        <f>+BOP!V153*'Exchange Rate'!$C245/GDP!$B233*100</f>
        <v>5.2372843339753867</v>
      </c>
    </row>
    <row r="14" spans="1:23" x14ac:dyDescent="0.2">
      <c r="A14" s="5">
        <f>+BOP!A154</f>
        <v>43101</v>
      </c>
      <c r="B14" s="6">
        <f>+BOP!B154*'Exchange Rate'!$C246/GDP!$B234*100</f>
        <v>33.396818986895987</v>
      </c>
      <c r="C14" s="6">
        <f>+BOP!C154*'Exchange Rate'!$C246/GDP!$B234*100</f>
        <v>27.833597803646736</v>
      </c>
      <c r="D14" s="6">
        <f>+BOP!D154*'Exchange Rate'!$C246/GDP!$B234*100</f>
        <v>5.3959658341698091</v>
      </c>
      <c r="E14" s="6">
        <f>+BOP!E154*'Exchange Rate'!$C246/GDP!$B234*100</f>
        <v>7.2589817325749966</v>
      </c>
      <c r="F14" s="6">
        <f>+BOP!H154*'Exchange Rate'!$C246/GDP!$B234*100</f>
        <v>0.51165935483983638</v>
      </c>
      <c r="G14" s="6">
        <f>+BOP!I154*'Exchange Rate'!$C246/GDP!$B234*100</f>
        <v>1.0917492246214424</v>
      </c>
      <c r="H14" s="6">
        <f>+BOP!F154*'Exchange Rate'!$C246/GDP!$B234*100</f>
        <v>1.9920402163593005</v>
      </c>
      <c r="I14" s="6">
        <f>+BOP!G154*'Exchange Rate'!$C246/GDP!$B234*100</f>
        <v>1.5040641843117122</v>
      </c>
      <c r="J14" s="6">
        <f>+BOP!J154*'Exchange Rate'!$C246/GDP!$B234*100</f>
        <v>1.3724637096736176</v>
      </c>
      <c r="K14" s="6">
        <f>+BOP!K154*'Exchange Rate'!$C246/GDP!$B234*100</f>
        <v>0.70950385849463926</v>
      </c>
      <c r="L14" s="6">
        <f>+BOP!L154*'Exchange Rate'!$C246/GDP!$B234*100</f>
        <v>5.1928174785185703</v>
      </c>
      <c r="M14" s="6">
        <f>+BOP!M154*'Exchange Rate'!$C246/GDP!$B234*100</f>
        <v>2.2090218839522637</v>
      </c>
      <c r="N14" s="6">
        <f>+BOP!N154*'Exchange Rate'!$C246/GDP!$B234*100</f>
        <v>2.716589695823421</v>
      </c>
      <c r="O14" s="6">
        <f>+BOP!O154*'Exchange Rate'!$C246/GDP!$B234*100</f>
        <v>0.39523439142419692</v>
      </c>
      <c r="P14" s="6">
        <f>+BOP!P154*'Exchange Rate'!$C246/GDP!$B234*100</f>
        <v>2.4762277826951493</v>
      </c>
      <c r="Q14" s="6">
        <f>+BOP!Q154*'Exchange Rate'!$C246/GDP!$B234*100</f>
        <v>1.8137874925280666</v>
      </c>
      <c r="R14" s="6">
        <f>+BOP!R154*'Exchange Rate'!$C246/GDP!$B234*100</f>
        <v>-2.5761566839830982E-2</v>
      </c>
      <c r="S14" s="6">
        <f>+BOP!S154*'Exchange Rate'!$C246/GDP!$B234*100</f>
        <v>0.47728173455273432</v>
      </c>
      <c r="T14" s="6">
        <f>+BOP!T154*'Exchange Rate'!$C246/GDP!$B234*100</f>
        <v>0.60433605033674098</v>
      </c>
      <c r="U14" s="6">
        <f>+BOP!U154*'Exchange Rate'!$C246/GDP!$B234*100</f>
        <v>3.6080914471100427</v>
      </c>
      <c r="V14" s="6">
        <f>+BOP!V154*'Exchange Rate'!$C246/GDP!$B234*100</f>
        <v>2.9479025879945087</v>
      </c>
    </row>
    <row r="15" spans="1:23" x14ac:dyDescent="0.2">
      <c r="A15" s="5">
        <f>+BOP!A155</f>
        <v>43191</v>
      </c>
      <c r="B15" s="6">
        <f>+BOP!B155*'Exchange Rate'!$C247/GDP!$B235*100</f>
        <v>34.311708855833764</v>
      </c>
      <c r="C15" s="6">
        <f>+BOP!C155*'Exchange Rate'!$C247/GDP!$B235*100</f>
        <v>27.923054238022743</v>
      </c>
      <c r="D15" s="6">
        <f>+BOP!D155*'Exchange Rate'!$C247/GDP!$B235*100</f>
        <v>5.5617377134016044</v>
      </c>
      <c r="E15" s="6">
        <f>+BOP!E155*'Exchange Rate'!$C247/GDP!$B235*100</f>
        <v>7.1225118001093461</v>
      </c>
      <c r="F15" s="6">
        <f>+BOP!H155*'Exchange Rate'!$C247/GDP!$B235*100</f>
        <v>0.53968594583599916</v>
      </c>
      <c r="G15" s="6">
        <f>+BOP!I155*'Exchange Rate'!$C247/GDP!$B235*100</f>
        <v>0.96232948543533614</v>
      </c>
      <c r="H15" s="6">
        <f>+BOP!F155*'Exchange Rate'!$C247/GDP!$B235*100</f>
        <v>1.7898508139271174</v>
      </c>
      <c r="I15" s="6">
        <f>+BOP!G155*'Exchange Rate'!$C247/GDP!$B235*100</f>
        <v>1.6174172578558421</v>
      </c>
      <c r="J15" s="6">
        <f>+BOP!J155*'Exchange Rate'!$C247/GDP!$B235*100</f>
        <v>2.5702486505681734</v>
      </c>
      <c r="K15" s="6">
        <f>+BOP!K155*'Exchange Rate'!$C247/GDP!$B235*100</f>
        <v>0.84973391351899008</v>
      </c>
      <c r="L15" s="6">
        <f>+BOP!L155*'Exchange Rate'!$C247/GDP!$B235*100</f>
        <v>3.0383966889404519</v>
      </c>
      <c r="M15" s="6">
        <f>+BOP!M155*'Exchange Rate'!$C247/GDP!$B235*100</f>
        <v>1.7917504324717188</v>
      </c>
      <c r="N15" s="6">
        <f>+BOP!N155*'Exchange Rate'!$C247/GDP!$B235*100</f>
        <v>1.7038283150608142</v>
      </c>
      <c r="O15" s="6">
        <f>+BOP!O155*'Exchange Rate'!$C247/GDP!$B235*100</f>
        <v>-0.57316672268459057</v>
      </c>
      <c r="P15" s="6">
        <f>+BOP!P155*'Exchange Rate'!$C247/GDP!$B235*100</f>
        <v>1.3345683738796374</v>
      </c>
      <c r="Q15" s="6">
        <f>+BOP!Q155*'Exchange Rate'!$C247/GDP!$B235*100</f>
        <v>2.3649171551563093</v>
      </c>
      <c r="R15" s="6">
        <f>+BOP!R155*'Exchange Rate'!$C247/GDP!$B235*100</f>
        <v>-0.44556848158077111</v>
      </c>
      <c r="S15" s="6">
        <f>+BOP!S155*'Exchange Rate'!$C247/GDP!$B235*100</f>
        <v>1.544605742504263</v>
      </c>
      <c r="T15" s="6">
        <f>+BOP!T155*'Exchange Rate'!$C247/GDP!$B235*100</f>
        <v>2.1160239526648463</v>
      </c>
      <c r="U15" s="6">
        <f>+BOP!U155*'Exchange Rate'!$C247/GDP!$B235*100</f>
        <v>4.5776705475752095</v>
      </c>
      <c r="V15" s="6">
        <f>+BOP!V155*'Exchange Rate'!$C247/GDP!$B235*100</f>
        <v>2.9057471894339431</v>
      </c>
    </row>
    <row r="16" spans="1:23" x14ac:dyDescent="0.2">
      <c r="A16" s="5">
        <f>+BOP!A156</f>
        <v>43282</v>
      </c>
      <c r="B16" s="6">
        <f>+BOP!B156*'Exchange Rate'!$C248/GDP!$B236*100</f>
        <v>35.333401752902539</v>
      </c>
      <c r="C16" s="6">
        <f>+BOP!C156*'Exchange Rate'!$C248/GDP!$B236*100</f>
        <v>28.174413132383329</v>
      </c>
      <c r="D16" s="6">
        <f>+BOP!D156*'Exchange Rate'!$C248/GDP!$B236*100</f>
        <v>5.7422933875640902</v>
      </c>
      <c r="E16" s="6">
        <f>+BOP!E156*'Exchange Rate'!$C248/GDP!$B236*100</f>
        <v>7.4178631385954485</v>
      </c>
      <c r="F16" s="6">
        <f>+BOP!H156*'Exchange Rate'!$C248/GDP!$B236*100</f>
        <v>0.51384818724997727</v>
      </c>
      <c r="G16" s="6">
        <f>+BOP!I156*'Exchange Rate'!$C248/GDP!$B236*100</f>
        <v>0.90894212211531955</v>
      </c>
      <c r="H16" s="6">
        <f>+BOP!F156*'Exchange Rate'!$C248/GDP!$B236*100</f>
        <v>1.869481836532138</v>
      </c>
      <c r="I16" s="6">
        <f>+BOP!G156*'Exchange Rate'!$C248/GDP!$B236*100</f>
        <v>1.6306213329955177</v>
      </c>
      <c r="J16" s="6">
        <f>+BOP!J156*'Exchange Rate'!$C248/GDP!$B236*100</f>
        <v>2.3002818372040585</v>
      </c>
      <c r="K16" s="6">
        <f>+BOP!K156*'Exchange Rate'!$C248/GDP!$B236*100</f>
        <v>0.17117190951223149</v>
      </c>
      <c r="L16" s="6">
        <f>+BOP!L156*'Exchange Rate'!$C248/GDP!$B236*100</f>
        <v>3.8974134958148832</v>
      </c>
      <c r="M16" s="6">
        <f>+BOP!M156*'Exchange Rate'!$C248/GDP!$B236*100</f>
        <v>2.0044379102107572</v>
      </c>
      <c r="N16" s="6">
        <f>+BOP!N156*'Exchange Rate'!$C248/GDP!$B236*100</f>
        <v>1.8577792898245817</v>
      </c>
      <c r="O16" s="6">
        <f>+BOP!O156*'Exchange Rate'!$C248/GDP!$B236*100</f>
        <v>0.19628362432219629</v>
      </c>
      <c r="P16" s="6">
        <f>+BOP!P156*'Exchange Rate'!$C248/GDP!$B236*100</f>
        <v>2.0396342059903021</v>
      </c>
      <c r="Q16" s="6">
        <f>+BOP!Q156*'Exchange Rate'!$C248/GDP!$B236*100</f>
        <v>1.8081542858885611</v>
      </c>
      <c r="R16" s="6">
        <f>+BOP!R156*'Exchange Rate'!$C248/GDP!$B236*100</f>
        <v>1.4992779773345719</v>
      </c>
      <c r="S16" s="6">
        <f>+BOP!S156*'Exchange Rate'!$C248/GDP!$B236*100</f>
        <v>5.567575251776842E-2</v>
      </c>
      <c r="T16" s="6">
        <f>+BOP!T156*'Exchange Rate'!$C248/GDP!$B236*100</f>
        <v>0.47570409087932464</v>
      </c>
      <c r="U16" s="6">
        <f>+BOP!U156*'Exchange Rate'!$C248/GDP!$B236*100</f>
        <v>5.3271854381591206</v>
      </c>
      <c r="V16" s="6">
        <f>+BOP!V156*'Exchange Rate'!$C248/GDP!$B236*100</f>
        <v>6.405880979276664</v>
      </c>
    </row>
    <row r="17" spans="1:22" x14ac:dyDescent="0.2">
      <c r="A17" s="5">
        <f>+BOP!A157</f>
        <v>43374</v>
      </c>
      <c r="B17" s="6">
        <f>+BOP!B157*'Exchange Rate'!$C249/GDP!$B237*100</f>
        <v>34.257375046503888</v>
      </c>
      <c r="C17" s="6">
        <f>+BOP!C157*'Exchange Rate'!$C249/GDP!$B237*100</f>
        <v>29.241678246505309</v>
      </c>
      <c r="D17" s="6">
        <f>+BOP!D157*'Exchange Rate'!$C249/GDP!$B237*100</f>
        <v>6.0382271312130529</v>
      </c>
      <c r="E17" s="6">
        <f>+BOP!E157*'Exchange Rate'!$C249/GDP!$B237*100</f>
        <v>7.3701968685306189</v>
      </c>
      <c r="F17" s="6">
        <f>+BOP!H157*'Exchange Rate'!$C249/GDP!$B237*100</f>
        <v>0.51173343883114597</v>
      </c>
      <c r="G17" s="6">
        <f>+BOP!I157*'Exchange Rate'!$C249/GDP!$B237*100</f>
        <v>0.89810344600475978</v>
      </c>
      <c r="H17" s="6">
        <f>+BOP!F157*'Exchange Rate'!$C249/GDP!$B237*100</f>
        <v>1.9832708955981067</v>
      </c>
      <c r="I17" s="6">
        <f>+BOP!G157*'Exchange Rate'!$C249/GDP!$B237*100</f>
        <v>1.8112139338995088</v>
      </c>
      <c r="J17" s="6">
        <f>+BOP!J157*'Exchange Rate'!$C249/GDP!$B237*100</f>
        <v>2.1396518536582763</v>
      </c>
      <c r="K17" s="6">
        <f>+BOP!K157*'Exchange Rate'!$C249/GDP!$B237*100</f>
        <v>0.93576599244189462</v>
      </c>
      <c r="L17" s="6">
        <f>+BOP!L157*'Exchange Rate'!$C249/GDP!$B237*100</f>
        <v>2.9845505419371605</v>
      </c>
      <c r="M17" s="6">
        <f>+BOP!M157*'Exchange Rate'!$C249/GDP!$B237*100</f>
        <v>-1.3239644950612428</v>
      </c>
      <c r="N17" s="6">
        <f>+BOP!N157*'Exchange Rate'!$C249/GDP!$B237*100</f>
        <v>1.57123505600937</v>
      </c>
      <c r="O17" s="6">
        <f>+BOP!O157*'Exchange Rate'!$C249/GDP!$B237*100</f>
        <v>-1.4178198283672818</v>
      </c>
      <c r="P17" s="6">
        <f>+BOP!P157*'Exchange Rate'!$C249/GDP!$B237*100</f>
        <v>1.4133154859277903</v>
      </c>
      <c r="Q17" s="6">
        <f>+BOP!Q157*'Exchange Rate'!$C249/GDP!$B237*100</f>
        <v>9.3855333306039179E-2</v>
      </c>
      <c r="R17" s="6">
        <f>+BOP!R157*'Exchange Rate'!$C249/GDP!$B237*100</f>
        <v>-2.218500145074326</v>
      </c>
      <c r="S17" s="6">
        <f>+BOP!S157*'Exchange Rate'!$C249/GDP!$B237*100</f>
        <v>-0.44608599258429882</v>
      </c>
      <c r="T17" s="6">
        <f>+BOP!T157*'Exchange Rate'!$C249/GDP!$B237*100</f>
        <v>0.61439676849163638</v>
      </c>
      <c r="U17" s="6">
        <f>+BOP!U157*'Exchange Rate'!$C249/GDP!$B237*100</f>
        <v>3.4694140172059935</v>
      </c>
      <c r="V17" s="6">
        <f>+BOP!V157*'Exchange Rate'!$C249/GDP!$B237*100</f>
        <v>4.5696777035891207</v>
      </c>
    </row>
    <row r="18" spans="1:22" x14ac:dyDescent="0.2">
      <c r="A18" s="5">
        <f>+BOP!A158</f>
        <v>43466</v>
      </c>
      <c r="B18" s="6">
        <f>+BOP!B158*'Exchange Rate'!$C250/GDP!$B238*100</f>
        <v>31.662836897744317</v>
      </c>
      <c r="C18" s="6">
        <f>+BOP!C158*'Exchange Rate'!$C250/GDP!$B238*100</f>
        <v>26.345522758341684</v>
      </c>
      <c r="D18" s="6">
        <f>+BOP!D158*'Exchange Rate'!$C250/GDP!$B238*100</f>
        <v>5.6333249697110466</v>
      </c>
      <c r="E18" s="6">
        <f>+BOP!E158*'Exchange Rate'!$C250/GDP!$B238*100</f>
        <v>7.3554152501596786</v>
      </c>
      <c r="F18" s="6">
        <f>+BOP!H158*'Exchange Rate'!$C250/GDP!$B238*100</f>
        <v>0.51971142493539291</v>
      </c>
      <c r="G18" s="6">
        <f>+BOP!I158*'Exchange Rate'!$C250/GDP!$B238*100</f>
        <v>0.97791483621997954</v>
      </c>
      <c r="H18" s="6">
        <f>+BOP!F158*'Exchange Rate'!$C250/GDP!$B238*100</f>
        <v>1.979699788202699</v>
      </c>
      <c r="I18" s="6">
        <f>+BOP!G158*'Exchange Rate'!$C250/GDP!$B238*100</f>
        <v>1.7807374562552141</v>
      </c>
      <c r="J18" s="6">
        <f>+BOP!J158*'Exchange Rate'!$C250/GDP!$B238*100</f>
        <v>2.0211595866482828</v>
      </c>
      <c r="K18" s="6">
        <f>+BOP!K158*'Exchange Rate'!$C250/GDP!$B238*100</f>
        <v>0.34607197796841804</v>
      </c>
      <c r="L18" s="6">
        <f>+BOP!L158*'Exchange Rate'!$C250/GDP!$B238*100</f>
        <v>4.1600828811185497</v>
      </c>
      <c r="M18" s="6">
        <f>+BOP!M158*'Exchange Rate'!$C250/GDP!$B238*100</f>
        <v>1.1465478169595631</v>
      </c>
      <c r="N18" s="6">
        <f>+BOP!N158*'Exchange Rate'!$C250/GDP!$B238*100</f>
        <v>2.5235942330400443</v>
      </c>
      <c r="O18" s="6">
        <f>+BOP!O158*'Exchange Rate'!$C250/GDP!$B238*100</f>
        <v>1.4655759371818056</v>
      </c>
      <c r="P18" s="6">
        <f>+BOP!P158*'Exchange Rate'!$C250/GDP!$B238*100</f>
        <v>1.636488648078505</v>
      </c>
      <c r="Q18" s="6">
        <f>+BOP!Q158*'Exchange Rate'!$C250/GDP!$B238*100</f>
        <v>-0.3190281202222422</v>
      </c>
      <c r="R18" s="6">
        <f>+BOP!R158*'Exchange Rate'!$C250/GDP!$B238*100</f>
        <v>-1.6690306785565476</v>
      </c>
      <c r="S18" s="6">
        <f>+BOP!S158*'Exchange Rate'!$C250/GDP!$B238*100</f>
        <v>1.019732239396091</v>
      </c>
      <c r="T18" s="6">
        <f>+BOP!T158*'Exchange Rate'!$C250/GDP!$B238*100</f>
        <v>0.23132556006026395</v>
      </c>
      <c r="U18" s="6">
        <f>+BOP!U158*'Exchange Rate'!$C250/GDP!$B238*100</f>
        <v>3.3359827796169013</v>
      </c>
      <c r="V18" s="6">
        <f>+BOP!V158*'Exchange Rate'!$C250/GDP!$B238*100</f>
        <v>2.3446801162977824</v>
      </c>
    </row>
    <row r="19" spans="1:22" x14ac:dyDescent="0.2">
      <c r="A19" s="5">
        <f>+BOP!A159</f>
        <v>43556</v>
      </c>
      <c r="B19" s="6">
        <f>+BOP!B159*'Exchange Rate'!$C251/GDP!$B239*100</f>
        <v>31.771024277834275</v>
      </c>
      <c r="C19" s="6">
        <f>+BOP!C159*'Exchange Rate'!$C251/GDP!$B239*100</f>
        <v>27.72149509680802</v>
      </c>
      <c r="D19" s="6">
        <f>+BOP!D159*'Exchange Rate'!$C251/GDP!$B239*100</f>
        <v>6.1472611462695248</v>
      </c>
      <c r="E19" s="6">
        <f>+BOP!E159*'Exchange Rate'!$C251/GDP!$B239*100</f>
        <v>7.6057394370353286</v>
      </c>
      <c r="F19" s="6">
        <f>+BOP!H159*'Exchange Rate'!$C251/GDP!$B239*100</f>
        <v>0.75346248389049231</v>
      </c>
      <c r="G19" s="6">
        <f>+BOP!I159*'Exchange Rate'!$C251/GDP!$B239*100</f>
        <v>0.97698511268763544</v>
      </c>
      <c r="H19" s="6">
        <f>+BOP!F159*'Exchange Rate'!$C251/GDP!$B239*100</f>
        <v>2.2723046937512263</v>
      </c>
      <c r="I19" s="6">
        <f>+BOP!G159*'Exchange Rate'!$C251/GDP!$B239*100</f>
        <v>1.6162387871650969</v>
      </c>
      <c r="J19" s="6">
        <f>+BOP!J159*'Exchange Rate'!$C251/GDP!$B239*100</f>
        <v>2.2434608506369003</v>
      </c>
      <c r="K19" s="6">
        <f>+BOP!K159*'Exchange Rate'!$C251/GDP!$B239*100</f>
        <v>0.64595569353574689</v>
      </c>
      <c r="L19" s="6">
        <f>+BOP!L159*'Exchange Rate'!$C251/GDP!$B239*100</f>
        <v>4.1903173288206119</v>
      </c>
      <c r="M19" s="6">
        <f>+BOP!M159*'Exchange Rate'!$C251/GDP!$B239*100</f>
        <v>3.3920450997588545</v>
      </c>
      <c r="N19" s="6">
        <f>+BOP!N159*'Exchange Rate'!$C251/GDP!$B239*100</f>
        <v>2.8917039226908332</v>
      </c>
      <c r="O19" s="6">
        <f>+BOP!O159*'Exchange Rate'!$C251/GDP!$B239*100</f>
        <v>8.9573742772166592E-2</v>
      </c>
      <c r="P19" s="6">
        <f>+BOP!P159*'Exchange Rate'!$C251/GDP!$B239*100</f>
        <v>1.2986134061297789</v>
      </c>
      <c r="Q19" s="6">
        <f>+BOP!Q159*'Exchange Rate'!$C251/GDP!$B239*100</f>
        <v>3.3024713569866879</v>
      </c>
      <c r="R19" s="6">
        <f>+BOP!R159*'Exchange Rate'!$C251/GDP!$B239*100</f>
        <v>1.8007616122271677</v>
      </c>
      <c r="S19" s="6">
        <f>+BOP!S159*'Exchange Rate'!$C251/GDP!$B239*100</f>
        <v>1.671799211371837</v>
      </c>
      <c r="T19" s="6">
        <f>+BOP!T159*'Exchange Rate'!$C251/GDP!$B239*100</f>
        <v>-0.88825769996719772</v>
      </c>
      <c r="U19" s="6">
        <f>+BOP!U159*'Exchange Rate'!$C251/GDP!$B239*100</f>
        <v>3.023594168049442</v>
      </c>
      <c r="V19" s="6">
        <f>+BOP!V159*'Exchange Rate'!$C251/GDP!$B239*100</f>
        <v>2.5205996319003243</v>
      </c>
    </row>
    <row r="20" spans="1:22" x14ac:dyDescent="0.2">
      <c r="A20" s="5">
        <f>+BOP!A160</f>
        <v>43647</v>
      </c>
      <c r="B20" s="6">
        <f>+BOP!B160*'Exchange Rate'!$C252/GDP!$B240*100</f>
        <v>32.212462455061861</v>
      </c>
      <c r="C20" s="6">
        <f>+BOP!C160*'Exchange Rate'!$C252/GDP!$B240*100</f>
        <v>27.970503145249481</v>
      </c>
      <c r="D20" s="6">
        <f>+BOP!D160*'Exchange Rate'!$C252/GDP!$B240*100</f>
        <v>6.0680674436891779</v>
      </c>
      <c r="E20" s="6">
        <f>+BOP!E160*'Exchange Rate'!$C252/GDP!$B240*100</f>
        <v>7.5633196165519694</v>
      </c>
      <c r="F20" s="6">
        <f>+BOP!H160*'Exchange Rate'!$C252/GDP!$B240*100</f>
        <v>0.57481668233780503</v>
      </c>
      <c r="G20" s="6">
        <f>+BOP!I160*'Exchange Rate'!$C252/GDP!$B240*100</f>
        <v>0.87958071250934833</v>
      </c>
      <c r="H20" s="6">
        <f>+BOP!F160*'Exchange Rate'!$C252/GDP!$B240*100</f>
        <v>3.0024174027798858</v>
      </c>
      <c r="I20" s="6">
        <f>+BOP!G160*'Exchange Rate'!$C252/GDP!$B240*100</f>
        <v>1.6887342347859073</v>
      </c>
      <c r="J20" s="6">
        <f>+BOP!J160*'Exchange Rate'!$C252/GDP!$B240*100</f>
        <v>1.4960930945372128</v>
      </c>
      <c r="K20" s="6">
        <f>+BOP!K160*'Exchange Rate'!$C252/GDP!$B240*100</f>
        <v>8.9931901292284996E-2</v>
      </c>
      <c r="L20" s="6">
        <f>+BOP!L160*'Exchange Rate'!$C252/GDP!$B240*100</f>
        <v>2.8079075476991435</v>
      </c>
      <c r="M20" s="6">
        <f>+BOP!M160*'Exchange Rate'!$C252/GDP!$B240*100</f>
        <v>1.1280497083654615</v>
      </c>
      <c r="N20" s="6">
        <f>+BOP!N160*'Exchange Rate'!$C252/GDP!$B240*100</f>
        <v>2.1791784424567688</v>
      </c>
      <c r="O20" s="6">
        <f>+BOP!O160*'Exchange Rate'!$C252/GDP!$B240*100</f>
        <v>-0.18850660868278959</v>
      </c>
      <c r="P20" s="6">
        <f>+BOP!P160*'Exchange Rate'!$C252/GDP!$B240*100</f>
        <v>0.6287291052423748</v>
      </c>
      <c r="Q20" s="6">
        <f>+BOP!Q160*'Exchange Rate'!$C252/GDP!$B240*100</f>
        <v>1.3165563170482513</v>
      </c>
      <c r="R20" s="6">
        <f>+BOP!R160*'Exchange Rate'!$C252/GDP!$B240*100</f>
        <v>-0.53744238569685532</v>
      </c>
      <c r="S20" s="6">
        <f>+BOP!S160*'Exchange Rate'!$C252/GDP!$B240*100</f>
        <v>-6.15040769097627E-2</v>
      </c>
      <c r="T20" s="6">
        <f>+BOP!T160*'Exchange Rate'!$C252/GDP!$B240*100</f>
        <v>0.57825044584169227</v>
      </c>
      <c r="U20" s="6">
        <f>+BOP!U160*'Exchange Rate'!$C252/GDP!$B240*100</f>
        <v>3.7556262747720233</v>
      </c>
      <c r="V20" s="6">
        <f>+BOP!V160*'Exchange Rate'!$C252/GDP!$B240*100</f>
        <v>3.6791024023996788</v>
      </c>
    </row>
    <row r="21" spans="1:22" x14ac:dyDescent="0.2">
      <c r="A21" s="5">
        <f>+BOP!A161</f>
        <v>43739</v>
      </c>
      <c r="B21" s="6">
        <f>+BOP!B161*'Exchange Rate'!$C253/GDP!$B241*100</f>
        <v>31.488205900271186</v>
      </c>
      <c r="C21" s="6">
        <f>+BOP!C161*'Exchange Rate'!$C253/GDP!$B241*100</f>
        <v>26.895453901748027</v>
      </c>
      <c r="D21" s="6">
        <f>+BOP!D161*'Exchange Rate'!$C253/GDP!$B241*100</f>
        <v>5.8741985457628596</v>
      </c>
      <c r="E21" s="6">
        <f>+BOP!E161*'Exchange Rate'!$C253/GDP!$B241*100</f>
        <v>7.3239285095684021</v>
      </c>
      <c r="F21" s="6">
        <f>+BOP!H161*'Exchange Rate'!$C253/GDP!$B241*100</f>
        <v>0.53499362366402026</v>
      </c>
      <c r="G21" s="6">
        <f>+BOP!I161*'Exchange Rate'!$C253/GDP!$B241*100</f>
        <v>0.94847960306245482</v>
      </c>
      <c r="H21" s="6">
        <f>+BOP!F161*'Exchange Rate'!$C253/GDP!$B241*100</f>
        <v>2.2161645494890307</v>
      </c>
      <c r="I21" s="6">
        <f>+BOP!G161*'Exchange Rate'!$C253/GDP!$B241*100</f>
        <v>1.4246674457683883</v>
      </c>
      <c r="J21" s="6">
        <f>+BOP!J161*'Exchange Rate'!$C253/GDP!$B241*100</f>
        <v>2.2745602165156003</v>
      </c>
      <c r="K21" s="6">
        <f>+BOP!K161*'Exchange Rate'!$C253/GDP!$B241*100</f>
        <v>1.1111581292308932</v>
      </c>
      <c r="L21" s="6">
        <f>+BOP!L161*'Exchange Rate'!$C253/GDP!$B241*100</f>
        <v>2.4347780590949366</v>
      </c>
      <c r="M21" s="6">
        <f>+BOP!M161*'Exchange Rate'!$C253/GDP!$B241*100</f>
        <v>-1.7147546999947971</v>
      </c>
      <c r="N21" s="6">
        <f>+BOP!N161*'Exchange Rate'!$C253/GDP!$B241*100</f>
        <v>2.1318405683476591</v>
      </c>
      <c r="O21" s="6">
        <f>+BOP!O161*'Exchange Rate'!$C253/GDP!$B241*100</f>
        <v>-1.2231875848569735</v>
      </c>
      <c r="P21" s="6">
        <f>+BOP!P161*'Exchange Rate'!$C253/GDP!$B241*100</f>
        <v>0.30293749074727716</v>
      </c>
      <c r="Q21" s="6">
        <f>+BOP!Q161*'Exchange Rate'!$C253/GDP!$B241*100</f>
        <v>-0.49156711513782364</v>
      </c>
      <c r="R21" s="6">
        <f>+BOP!R161*'Exchange Rate'!$C253/GDP!$B241*100</f>
        <v>-0.64018784709814935</v>
      </c>
      <c r="S21" s="6">
        <f>+BOP!S161*'Exchange Rate'!$C253/GDP!$B241*100</f>
        <v>7.7602669485952611E-2</v>
      </c>
      <c r="T21" s="6">
        <f>+BOP!T161*'Exchange Rate'!$C253/GDP!$B241*100</f>
        <v>0.41899973336660845</v>
      </c>
      <c r="U21" s="6">
        <f>+BOP!U161*'Exchange Rate'!$C253/GDP!$B241*100</f>
        <v>3.5210331590398214</v>
      </c>
      <c r="V21" s="6">
        <f>+BOP!V161*'Exchange Rate'!$C253/GDP!$B241*100</f>
        <v>4.9592799327628851</v>
      </c>
    </row>
    <row r="22" spans="1:22" x14ac:dyDescent="0.2">
      <c r="A22" s="5">
        <f>+BOP!A162</f>
        <v>43831</v>
      </c>
      <c r="B22" s="6">
        <f>+BOP!B162*'Exchange Rate'!$C254/GDP!$B242*100</f>
        <v>30.877727732113243</v>
      </c>
      <c r="C22" s="6">
        <f>+BOP!C162*'Exchange Rate'!$C254/GDP!$B242*100</f>
        <v>26.529005429129594</v>
      </c>
      <c r="D22" s="6">
        <f>+BOP!D162*'Exchange Rate'!$C254/GDP!$B242*100</f>
        <v>5.758720943052797</v>
      </c>
      <c r="E22" s="6">
        <f>+BOP!E162*'Exchange Rate'!$C254/GDP!$B242*100</f>
        <v>6.8789935146286734</v>
      </c>
      <c r="F22" s="6">
        <f>+BOP!H162*'Exchange Rate'!$C254/GDP!$B242*100</f>
        <v>0.59786712777189888</v>
      </c>
      <c r="G22" s="6">
        <f>+BOP!I162*'Exchange Rate'!$C254/GDP!$B242*100</f>
        <v>0.82539872929254177</v>
      </c>
      <c r="H22" s="6">
        <f>+BOP!F162*'Exchange Rate'!$C254/GDP!$B242*100</f>
        <v>2.2234638937574625</v>
      </c>
      <c r="I22" s="6">
        <f>+BOP!G162*'Exchange Rate'!$C254/GDP!$B242*100</f>
        <v>1.361328778781312</v>
      </c>
      <c r="J22" s="6">
        <f>+BOP!J162*'Exchange Rate'!$C254/GDP!$B242*100</f>
        <v>1.8148242507138066</v>
      </c>
      <c r="K22" s="6">
        <f>+BOP!K162*'Exchange Rate'!$C254/GDP!$B242*100</f>
        <v>0.54765293434704287</v>
      </c>
      <c r="L22" s="6">
        <f>+BOP!L162*'Exchange Rate'!$C254/GDP!$B242*100</f>
        <v>2.0770565273738071</v>
      </c>
      <c r="M22" s="6">
        <f>+BOP!M162*'Exchange Rate'!$C254/GDP!$B242*100</f>
        <v>-0.65512441170042757</v>
      </c>
      <c r="N22" s="6">
        <f>+BOP!N162*'Exchange Rate'!$C254/GDP!$B242*100</f>
        <v>2.9931028733149474</v>
      </c>
      <c r="O22" s="6">
        <f>+BOP!O162*'Exchange Rate'!$C254/GDP!$B242*100</f>
        <v>-2.867520591809261</v>
      </c>
      <c r="P22" s="6">
        <f>+BOP!P162*'Exchange Rate'!$C254/GDP!$B242*100</f>
        <v>-0.91604634594113998</v>
      </c>
      <c r="Q22" s="6">
        <f>+BOP!Q162*'Exchange Rate'!$C254/GDP!$B242*100</f>
        <v>2.2123961801088337</v>
      </c>
      <c r="R22" s="6">
        <f>+BOP!R162*'Exchange Rate'!$C254/GDP!$B242*100</f>
        <v>4.1064025513024687</v>
      </c>
      <c r="S22" s="6">
        <f>+BOP!S162*'Exchange Rate'!$C254/GDP!$B242*100</f>
        <v>4.5590556602511354</v>
      </c>
      <c r="T22" s="6">
        <f>+BOP!T162*'Exchange Rate'!$C254/GDP!$B242*100</f>
        <v>-1.358778290858055</v>
      </c>
      <c r="U22" s="6">
        <f>+BOP!U162*'Exchange Rate'!$C254/GDP!$B242*100</f>
        <v>3.8630532448632793</v>
      </c>
      <c r="V22" s="6">
        <f>+BOP!V162*'Exchange Rate'!$C254/GDP!$B242*100</f>
        <v>3.1908475837685621</v>
      </c>
    </row>
    <row r="23" spans="1:22" x14ac:dyDescent="0.2">
      <c r="A23" s="5">
        <f>+BOP!A163</f>
        <v>43922</v>
      </c>
      <c r="B23" s="6">
        <f>+BOP!B163*'Exchange Rate'!$C255/GDP!$B243*100</f>
        <v>26.775755441903804</v>
      </c>
      <c r="C23" s="6">
        <f>+BOP!C163*'Exchange Rate'!$C255/GDP!$B243*100</f>
        <v>24.665734388607341</v>
      </c>
      <c r="D23" s="6">
        <f>+BOP!D163*'Exchange Rate'!$C255/GDP!$B243*100</f>
        <v>4.8209077451693219</v>
      </c>
      <c r="E23" s="6">
        <f>+BOP!E163*'Exchange Rate'!$C255/GDP!$B243*100</f>
        <v>5.8203391089994456</v>
      </c>
      <c r="F23" s="6">
        <f>+BOP!H163*'Exchange Rate'!$C255/GDP!$B243*100</f>
        <v>0.74534480523066515</v>
      </c>
      <c r="G23" s="6">
        <f>+BOP!I163*'Exchange Rate'!$C255/GDP!$B243*100</f>
        <v>0.74086163753005485</v>
      </c>
      <c r="H23" s="6">
        <f>+BOP!F163*'Exchange Rate'!$C255/GDP!$B243*100</f>
        <v>2.153204863255854</v>
      </c>
      <c r="I23" s="6">
        <f>+BOP!G163*'Exchange Rate'!$C255/GDP!$B243*100</f>
        <v>1.4846312757307758</v>
      </c>
      <c r="J23" s="6">
        <f>+BOP!J163*'Exchange Rate'!$C255/GDP!$B243*100</f>
        <v>1.0237858694469522</v>
      </c>
      <c r="K23" s="6">
        <f>+BOP!K163*'Exchange Rate'!$C255/GDP!$B243*100</f>
        <v>0.29758540196483951</v>
      </c>
      <c r="L23" s="6">
        <f>+BOP!L163*'Exchange Rate'!$C255/GDP!$B243*100</f>
        <v>3.9427642426449014</v>
      </c>
      <c r="M23" s="6">
        <f>+BOP!M163*'Exchange Rate'!$C255/GDP!$B243*100</f>
        <v>1.7342104332907011</v>
      </c>
      <c r="N23" s="6">
        <f>+BOP!N163*'Exchange Rate'!$C255/GDP!$B243*100</f>
        <v>3.7947712418469148</v>
      </c>
      <c r="O23" s="6">
        <f>+BOP!O163*'Exchange Rate'!$C255/GDP!$B243*100</f>
        <v>-1.3938289547892242</v>
      </c>
      <c r="P23" s="6">
        <f>+BOP!P163*'Exchange Rate'!$C255/GDP!$B243*100</f>
        <v>0.14799300079798655</v>
      </c>
      <c r="Q23" s="6">
        <f>+BOP!Q163*'Exchange Rate'!$C255/GDP!$B243*100</f>
        <v>3.1280393880799258</v>
      </c>
      <c r="R23" s="6">
        <f>+BOP!R163*'Exchange Rate'!$C255/GDP!$B243*100</f>
        <v>-4.4179800189096001</v>
      </c>
      <c r="S23" s="6">
        <f>+BOP!S163*'Exchange Rate'!$C255/GDP!$B243*100</f>
        <v>0.38034225438421465</v>
      </c>
      <c r="T23" s="6">
        <f>+BOP!T163*'Exchange Rate'!$C255/GDP!$B243*100</f>
        <v>1.594262901014891</v>
      </c>
      <c r="U23" s="6">
        <f>+BOP!U163*'Exchange Rate'!$C255/GDP!$B243*100</f>
        <v>1.7836464446920262</v>
      </c>
      <c r="V23" s="6">
        <f>+BOP!V163*'Exchange Rate'!$C255/GDP!$B243*100</f>
        <v>0.49443281403001793</v>
      </c>
    </row>
    <row r="24" spans="1:22" x14ac:dyDescent="0.2">
      <c r="A24" s="5">
        <f>+BOP!A164</f>
        <v>44013</v>
      </c>
      <c r="B24" s="6">
        <f>+BOP!B164*'Exchange Rate'!$C256/GDP!$B244*100</f>
        <v>29.65139106139716</v>
      </c>
      <c r="C24" s="6">
        <f>+BOP!C164*'Exchange Rate'!$C256/GDP!$B244*100</f>
        <v>24.634634442637584</v>
      </c>
      <c r="D24" s="6">
        <f>+BOP!D164*'Exchange Rate'!$C256/GDP!$B244*100</f>
        <v>4.7910945166572194</v>
      </c>
      <c r="E24" s="6">
        <f>+BOP!E164*'Exchange Rate'!$C256/GDP!$B244*100</f>
        <v>5.6696286371111144</v>
      </c>
      <c r="F24" s="6">
        <f>+BOP!H164*'Exchange Rate'!$C256/GDP!$B244*100</f>
        <v>0.52536170939011073</v>
      </c>
      <c r="G24" s="6">
        <f>+BOP!I164*'Exchange Rate'!$C256/GDP!$B244*100</f>
        <v>0.81924457485383484</v>
      </c>
      <c r="H24" s="6">
        <f>+BOP!F164*'Exchange Rate'!$C256/GDP!$B244*100</f>
        <v>1.9380971547619747</v>
      </c>
      <c r="I24" s="6">
        <f>+BOP!G164*'Exchange Rate'!$C256/GDP!$B244*100</f>
        <v>1.4187353916627934</v>
      </c>
      <c r="J24" s="6">
        <f>+BOP!J164*'Exchange Rate'!$C256/GDP!$B244*100</f>
        <v>2.4079250101234466</v>
      </c>
      <c r="K24" s="6">
        <f>+BOP!K164*'Exchange Rate'!$C256/GDP!$B244*100</f>
        <v>0.13689953788998224</v>
      </c>
      <c r="L24" s="6">
        <f>+BOP!L164*'Exchange Rate'!$C256/GDP!$B244*100</f>
        <v>2.3502843047254727</v>
      </c>
      <c r="M24" s="6">
        <f>+BOP!M164*'Exchange Rate'!$C256/GDP!$B244*100</f>
        <v>2.2110718104408957</v>
      </c>
      <c r="N24" s="6">
        <f>+BOP!N164*'Exchange Rate'!$C256/GDP!$B244*100</f>
        <v>2.3530323717289519</v>
      </c>
      <c r="O24" s="6">
        <f>+BOP!O164*'Exchange Rate'!$C256/GDP!$B244*100</f>
        <v>-0.27835628689406727</v>
      </c>
      <c r="P24" s="6">
        <f>+BOP!P164*'Exchange Rate'!$C256/GDP!$B244*100</f>
        <v>-2.748067003479068E-3</v>
      </c>
      <c r="Q24" s="6">
        <f>+BOP!Q164*'Exchange Rate'!$C256/GDP!$B244*100</f>
        <v>2.489428097334963</v>
      </c>
      <c r="R24" s="6">
        <f>+BOP!R164*'Exchange Rate'!$C256/GDP!$B244*100</f>
        <v>1.1107228816895147</v>
      </c>
      <c r="S24" s="6">
        <f>+BOP!S164*'Exchange Rate'!$C256/GDP!$B244*100</f>
        <v>-2.0587830973314309</v>
      </c>
      <c r="T24" s="6">
        <f>+BOP!T164*'Exchange Rate'!$C256/GDP!$B244*100</f>
        <v>0.73945902951949261</v>
      </c>
      <c r="U24" s="6">
        <f>+BOP!U164*'Exchange Rate'!$C256/GDP!$B244*100</f>
        <v>4.3637013959411366</v>
      </c>
      <c r="V24" s="6">
        <f>+BOP!V164*'Exchange Rate'!$C256/GDP!$B244*100</f>
        <v>6.2372876777964406</v>
      </c>
    </row>
    <row r="25" spans="1:22" x14ac:dyDescent="0.2">
      <c r="A25" s="5">
        <f>+BOP!A165</f>
        <v>44105</v>
      </c>
      <c r="B25" s="6">
        <f>+BOP!B165*'Exchange Rate'!$C257/GDP!$B245*100</f>
        <v>31.055968775352515</v>
      </c>
      <c r="C25" s="6">
        <f>+BOP!C165*'Exchange Rate'!$C257/GDP!$B245*100</f>
        <v>24.374467411060021</v>
      </c>
      <c r="D25" s="6">
        <f>+BOP!D165*'Exchange Rate'!$C257/GDP!$B245*100</f>
        <v>5.1419909993453627</v>
      </c>
      <c r="E25" s="6">
        <f>+BOP!E165*'Exchange Rate'!$C257/GDP!$B245*100</f>
        <v>5.550866264724819</v>
      </c>
      <c r="F25" s="6">
        <f>+BOP!H165*'Exchange Rate'!$C257/GDP!$B245*100</f>
        <v>0.48152779835572196</v>
      </c>
      <c r="G25" s="6">
        <f>+BOP!I165*'Exchange Rate'!$C257/GDP!$B245*100</f>
        <v>0.75430987092429425</v>
      </c>
      <c r="H25" s="6">
        <f>+BOP!F165*'Exchange Rate'!$C257/GDP!$B245*100</f>
        <v>2.3603882521767696</v>
      </c>
      <c r="I25" s="6">
        <f>+BOP!G165*'Exchange Rate'!$C257/GDP!$B245*100</f>
        <v>1.3444016153350331</v>
      </c>
      <c r="J25" s="6">
        <f>+BOP!J165*'Exchange Rate'!$C257/GDP!$B245*100</f>
        <v>2.6246392366857569</v>
      </c>
      <c r="K25" s="6">
        <f>+BOP!K165*'Exchange Rate'!$C257/GDP!$B245*100</f>
        <v>0.97833071199020205</v>
      </c>
      <c r="L25" s="6">
        <f>+BOP!L165*'Exchange Rate'!$C257/GDP!$B245*100</f>
        <v>4.9988772103757171</v>
      </c>
      <c r="M25" s="6">
        <f>+BOP!M165*'Exchange Rate'!$C257/GDP!$B245*100</f>
        <v>0.67021163875586776</v>
      </c>
      <c r="N25" s="6">
        <f>+BOP!N165*'Exchange Rate'!$C257/GDP!$B245*100</f>
        <v>3.7659116031606485</v>
      </c>
      <c r="O25" s="6">
        <f>+BOP!O165*'Exchange Rate'!$C257/GDP!$B245*100</f>
        <v>0.74124730716223663</v>
      </c>
      <c r="P25" s="6">
        <f>+BOP!P165*'Exchange Rate'!$C257/GDP!$B245*100</f>
        <v>1.2329656072150688</v>
      </c>
      <c r="Q25" s="6">
        <f>+BOP!Q165*'Exchange Rate'!$C257/GDP!$B245*100</f>
        <v>-7.1035668406368976E-2</v>
      </c>
      <c r="R25" s="6">
        <f>+BOP!R165*'Exchange Rate'!$C257/GDP!$B245*100</f>
        <v>2.2159979911782592</v>
      </c>
      <c r="S25" s="6">
        <f>+BOP!S165*'Exchange Rate'!$C257/GDP!$B245*100</f>
        <v>2.3857049474159364</v>
      </c>
      <c r="T25" s="6">
        <f>+BOP!T165*'Exchange Rate'!$C257/GDP!$B245*100</f>
        <v>2.8488089994883654</v>
      </c>
      <c r="U25" s="6">
        <f>+BOP!U165*'Exchange Rate'!$C257/GDP!$B245*100</f>
        <v>7.0158306631862049</v>
      </c>
      <c r="V25" s="6">
        <f>+BOP!V165*'Exchange Rate'!$C257/GDP!$B245*100</f>
        <v>8.1841642366730465</v>
      </c>
    </row>
    <row r="26" spans="1:22" x14ac:dyDescent="0.2">
      <c r="A26" s="5">
        <f>+BOP!A166</f>
        <v>44197</v>
      </c>
      <c r="B26" s="6">
        <f>+BOP!B166*'Exchange Rate'!$C258/GDP!$B246*100</f>
        <v>31.618806061942657</v>
      </c>
      <c r="C26" s="6">
        <f>+BOP!C166*'Exchange Rate'!$C258/GDP!$B246*100</f>
        <v>26.608950919046411</v>
      </c>
      <c r="D26" s="6">
        <f>+BOP!D166*'Exchange Rate'!$C258/GDP!$B246*100</f>
        <v>5.5223417400740988</v>
      </c>
      <c r="E26" s="6">
        <f>+BOP!E166*'Exchange Rate'!$C258/GDP!$B246*100</f>
        <v>5.9043101976886989</v>
      </c>
      <c r="F26" s="6">
        <f>+BOP!H166*'Exchange Rate'!$C258/GDP!$B246*100</f>
        <v>0.49944306482936723</v>
      </c>
      <c r="G26" s="6">
        <f>+BOP!I166*'Exchange Rate'!$C258/GDP!$B246*100</f>
        <v>0.75143168739033528</v>
      </c>
      <c r="H26" s="6">
        <f>+BOP!F166*'Exchange Rate'!$C258/GDP!$B246*100</f>
        <v>2.1792636951378159</v>
      </c>
      <c r="I26" s="6">
        <f>+BOP!G166*'Exchange Rate'!$C258/GDP!$B246*100</f>
        <v>1.3869622730555617</v>
      </c>
      <c r="J26" s="6">
        <f>+BOP!J166*'Exchange Rate'!$C258/GDP!$B246*100</f>
        <v>1.6807523111904834</v>
      </c>
      <c r="K26" s="6">
        <f>+BOP!K166*'Exchange Rate'!$C258/GDP!$B246*100</f>
        <v>0.66047892928415397</v>
      </c>
      <c r="L26" s="6">
        <f>+BOP!L166*'Exchange Rate'!$C258/GDP!$B246*100</f>
        <v>5.6234808758238586</v>
      </c>
      <c r="M26" s="6">
        <f>+BOP!M166*'Exchange Rate'!$C258/GDP!$B246*100</f>
        <v>3.3910285543316645</v>
      </c>
      <c r="N26" s="6">
        <f>+BOP!N166*'Exchange Rate'!$C258/GDP!$B246*100</f>
        <v>5.4517617372550742</v>
      </c>
      <c r="O26" s="6">
        <f>+BOP!O166*'Exchange Rate'!$C258/GDP!$B246*100</f>
        <v>-1.3436701680703524</v>
      </c>
      <c r="P26" s="6">
        <f>+BOP!P166*'Exchange Rate'!$C258/GDP!$B246*100</f>
        <v>0.17171913856878382</v>
      </c>
      <c r="Q26" s="6">
        <f>+BOP!Q166*'Exchange Rate'!$C258/GDP!$B246*100</f>
        <v>4.7346987224020163</v>
      </c>
      <c r="R26" s="6">
        <f>+BOP!R166*'Exchange Rate'!$C258/GDP!$B246*100</f>
        <v>1.4091983901067884</v>
      </c>
      <c r="S26" s="6">
        <f>+BOP!S166*'Exchange Rate'!$C258/GDP!$B246*100</f>
        <v>0.86509675499856087</v>
      </c>
      <c r="T26" s="6">
        <f>+BOP!T166*'Exchange Rate'!$C258/GDP!$B246*100</f>
        <v>0.64553062713239828</v>
      </c>
      <c r="U26" s="6">
        <f>+BOP!U166*'Exchange Rate'!$C258/GDP!$B246*100</f>
        <v>5.1681994848029333</v>
      </c>
      <c r="V26" s="6">
        <f>+BOP!V166*'Exchange Rate'!$C258/GDP!$B246*100</f>
        <v>4.3074091658813316</v>
      </c>
    </row>
    <row r="27" spans="1:22" x14ac:dyDescent="0.2">
      <c r="A27" s="5">
        <f>+BOP!A167</f>
        <v>44287</v>
      </c>
      <c r="B27" s="6">
        <f>+BOP!B167*'Exchange Rate'!$C259/GDP!$B247*100</f>
        <v>32.240465694245437</v>
      </c>
      <c r="C27" s="6">
        <f>+BOP!C167*'Exchange Rate'!$C259/GDP!$B247*100</f>
        <v>28.48611541815092</v>
      </c>
      <c r="D27" s="6">
        <f>+BOP!D167*'Exchange Rate'!$C259/GDP!$B247*100</f>
        <v>5.88559602715282</v>
      </c>
      <c r="E27" s="6">
        <f>+BOP!E167*'Exchange Rate'!$C259/GDP!$B247*100</f>
        <v>6.3916406922760318</v>
      </c>
      <c r="F27" s="6">
        <f>+BOP!H167*'Exchange Rate'!$C259/GDP!$B247*100</f>
        <v>0.53399202545522395</v>
      </c>
      <c r="G27" s="6">
        <f>+BOP!I167*'Exchange Rate'!$C259/GDP!$B247*100</f>
        <v>0.87575180693701127</v>
      </c>
      <c r="H27" s="6">
        <f>+BOP!F167*'Exchange Rate'!$C259/GDP!$B247*100</f>
        <v>4.04147734444365</v>
      </c>
      <c r="I27" s="6">
        <f>+BOP!G167*'Exchange Rate'!$C259/GDP!$B247*100</f>
        <v>1.899504529368607</v>
      </c>
      <c r="J27" s="6">
        <f>+BOP!J167*'Exchange Rate'!$C259/GDP!$B247*100</f>
        <v>3.5556655097428869</v>
      </c>
      <c r="K27" s="6">
        <f>+BOP!K167*'Exchange Rate'!$C259/GDP!$B247*100</f>
        <v>1.6984178777153267</v>
      </c>
      <c r="L27" s="6">
        <f>+BOP!L167*'Exchange Rate'!$C259/GDP!$B247*100</f>
        <v>2.745619514278371</v>
      </c>
      <c r="M27" s="6">
        <f>+BOP!M167*'Exchange Rate'!$C259/GDP!$B247*100</f>
        <v>3.3626190673621075</v>
      </c>
      <c r="N27" s="6">
        <f>+BOP!N167*'Exchange Rate'!$C259/GDP!$B247*100</f>
        <v>2.7298647750963045</v>
      </c>
      <c r="O27" s="6">
        <f>+BOP!O167*'Exchange Rate'!$C259/GDP!$B247*100</f>
        <v>-1.4446525891070217</v>
      </c>
      <c r="P27" s="6">
        <f>+BOP!P167*'Exchange Rate'!$C259/GDP!$B247*100</f>
        <v>1.575473918206691E-2</v>
      </c>
      <c r="Q27" s="6">
        <f>+BOP!Q167*'Exchange Rate'!$C259/GDP!$B247*100</f>
        <v>4.8072716564691298</v>
      </c>
      <c r="R27" s="6">
        <f>+BOP!R167*'Exchange Rate'!$C259/GDP!$B247*100</f>
        <v>3.1802589790776929</v>
      </c>
      <c r="S27" s="6">
        <f>+BOP!S167*'Exchange Rate'!$C259/GDP!$B247*100</f>
        <v>2.211098259858375</v>
      </c>
      <c r="T27" s="6">
        <f>+BOP!T167*'Exchange Rate'!$C259/GDP!$B247*100</f>
        <v>0.90650815177435384</v>
      </c>
      <c r="U27" s="6">
        <f>+BOP!U167*'Exchange Rate'!$C259/GDP!$B247*100</f>
        <v>5.0485186445645525</v>
      </c>
      <c r="V27" s="6">
        <f>+BOP!V167*'Exchange Rate'!$C259/GDP!$B247*100</f>
        <v>2.9397447695488776</v>
      </c>
    </row>
    <row r="28" spans="1:22" x14ac:dyDescent="0.2">
      <c r="A28" s="5">
        <f>+BOP!A168</f>
        <v>44378</v>
      </c>
      <c r="B28" s="6">
        <f>+BOP!B168*'Exchange Rate'!$C260/GDP!$B248*100</f>
        <v>34.07666079756482</v>
      </c>
      <c r="C28" s="6">
        <f>+BOP!C168*'Exchange Rate'!$C260/GDP!$B248*100</f>
        <v>30.139501454316854</v>
      </c>
      <c r="D28" s="6">
        <f>+BOP!D168*'Exchange Rate'!$C260/GDP!$B248*100</f>
        <v>6.4203327025481025</v>
      </c>
      <c r="E28" s="6">
        <f>+BOP!E168*'Exchange Rate'!$C260/GDP!$B248*100</f>
        <v>6.5529908450742465</v>
      </c>
      <c r="F28" s="6">
        <f>+BOP!H168*'Exchange Rate'!$C260/GDP!$B248*100</f>
        <v>0.51145183851708631</v>
      </c>
      <c r="G28" s="6">
        <f>+BOP!I168*'Exchange Rate'!$C260/GDP!$B248*100</f>
        <v>0.67262354980486738</v>
      </c>
      <c r="H28" s="6">
        <f>+BOP!F168*'Exchange Rate'!$C260/GDP!$B248*100</f>
        <v>2.3091664216117054</v>
      </c>
      <c r="I28" s="6">
        <f>+BOP!G168*'Exchange Rate'!$C260/GDP!$B248*100</f>
        <v>1.9475550351201885</v>
      </c>
      <c r="J28" s="6">
        <f>+BOP!J168*'Exchange Rate'!$C260/GDP!$B248*100</f>
        <v>2.733965030207226</v>
      </c>
      <c r="K28" s="6">
        <f>+BOP!K168*'Exchange Rate'!$C260/GDP!$B248*100</f>
        <v>0.76238772545114908</v>
      </c>
      <c r="L28" s="6">
        <f>+BOP!L168*'Exchange Rate'!$C260/GDP!$B248*100</f>
        <v>3.56718342719198</v>
      </c>
      <c r="M28" s="6">
        <f>+BOP!M168*'Exchange Rate'!$C260/GDP!$B248*100</f>
        <v>2.687465662653024</v>
      </c>
      <c r="N28" s="6">
        <f>+BOP!N168*'Exchange Rate'!$C260/GDP!$B248*100</f>
        <v>2.7089332483825226</v>
      </c>
      <c r="O28" s="6">
        <f>+BOP!O168*'Exchange Rate'!$C260/GDP!$B248*100</f>
        <v>-0.87341346393125308</v>
      </c>
      <c r="P28" s="6">
        <f>+BOP!P168*'Exchange Rate'!$C260/GDP!$B248*100</f>
        <v>0.85825017880945753</v>
      </c>
      <c r="Q28" s="6">
        <f>+BOP!Q168*'Exchange Rate'!$C260/GDP!$B248*100</f>
        <v>3.5608791265842772</v>
      </c>
      <c r="R28" s="6">
        <f>+BOP!R168*'Exchange Rate'!$C260/GDP!$B248*100</f>
        <v>1.265516238982902</v>
      </c>
      <c r="S28" s="6">
        <f>+BOP!S168*'Exchange Rate'!$C260/GDP!$B248*100</f>
        <v>1.1708281161299503</v>
      </c>
      <c r="T28" s="6">
        <f>+BOP!T168*'Exchange Rate'!$C260/GDP!$B248*100</f>
        <v>1.8353549661347286</v>
      </c>
      <c r="U28" s="6">
        <f>+BOP!U168*'Exchange Rate'!$C260/GDP!$B248*100</f>
        <v>4.0049408759255574</v>
      </c>
      <c r="V28" s="6">
        <f>+BOP!V168*'Exchange Rate'!$C260/GDP!$B248*100</f>
        <v>4.9013464950143151</v>
      </c>
    </row>
    <row r="29" spans="1:22" x14ac:dyDescent="0.2">
      <c r="A29" s="5">
        <f>+BOP!A169</f>
        <v>44470</v>
      </c>
      <c r="B29" s="6">
        <f>+BOP!B169*'Exchange Rate'!$C261/GDP!$B249*100</f>
        <v>35.825554913925053</v>
      </c>
      <c r="C29" s="6">
        <f>+BOP!C169*'Exchange Rate'!$C261/GDP!$B249*100</f>
        <v>32.930135651558906</v>
      </c>
      <c r="D29" s="6">
        <f>+BOP!D169*'Exchange Rate'!$C261/GDP!$B249*100</f>
        <v>6.8761883687685614</v>
      </c>
      <c r="E29" s="6">
        <f>+BOP!E169*'Exchange Rate'!$C261/GDP!$B249*100</f>
        <v>6.9407501142620927</v>
      </c>
      <c r="F29" s="6">
        <f>+BOP!H169*'Exchange Rate'!$C261/GDP!$B249*100</f>
        <v>0.52848666546918721</v>
      </c>
      <c r="G29" s="6">
        <f>+BOP!I169*'Exchange Rate'!$C261/GDP!$B249*100</f>
        <v>0.73198976122598769</v>
      </c>
      <c r="H29" s="6">
        <f>+BOP!F169*'Exchange Rate'!$C261/GDP!$B249*100</f>
        <v>2.8035580685054429</v>
      </c>
      <c r="I29" s="6">
        <f>+BOP!G169*'Exchange Rate'!$C261/GDP!$B249*100</f>
        <v>2.1117718196320197</v>
      </c>
      <c r="J29" s="6">
        <f>+BOP!J169*'Exchange Rate'!$C261/GDP!$B249*100</f>
        <v>5.6222986071574228</v>
      </c>
      <c r="K29" s="6">
        <f>+BOP!K169*'Exchange Rate'!$C261/GDP!$B249*100</f>
        <v>1.4138131613402227</v>
      </c>
      <c r="L29" s="6">
        <f>+BOP!L169*'Exchange Rate'!$C261/GDP!$B249*100</f>
        <v>4.2433657728659995</v>
      </c>
      <c r="M29" s="6">
        <f>+BOP!M169*'Exchange Rate'!$C261/GDP!$B249*100</f>
        <v>2.7231096182337464</v>
      </c>
      <c r="N29" s="6">
        <f>+BOP!N169*'Exchange Rate'!$C261/GDP!$B249*100</f>
        <v>3.2395414438321493</v>
      </c>
      <c r="O29" s="6">
        <f>+BOP!O169*'Exchange Rate'!$C261/GDP!$B249*100</f>
        <v>0.59445688022597187</v>
      </c>
      <c r="P29" s="6">
        <f>+BOP!P169*'Exchange Rate'!$C261/GDP!$B249*100</f>
        <v>1.0038243290338502</v>
      </c>
      <c r="Q29" s="6">
        <f>+BOP!Q169*'Exchange Rate'!$C261/GDP!$B249*100</f>
        <v>2.1286527380077742</v>
      </c>
      <c r="R29" s="6">
        <f>+BOP!R169*'Exchange Rate'!$C261/GDP!$B249*100</f>
        <v>-0.38349718248724285</v>
      </c>
      <c r="S29" s="6">
        <f>+BOP!S169*'Exchange Rate'!$C261/GDP!$B249*100</f>
        <v>1.1593566187069102</v>
      </c>
      <c r="T29" s="6">
        <f>+BOP!T169*'Exchange Rate'!$C261/GDP!$B249*100</f>
        <v>-0.33790834648106288</v>
      </c>
      <c r="U29" s="6">
        <f>+BOP!U169*'Exchange Rate'!$C261/GDP!$B249*100</f>
        <v>3.3191406699892365</v>
      </c>
      <c r="V29" s="6">
        <f>+BOP!V169*'Exchange Rate'!$C261/GDP!$B249*100</f>
        <v>4.0292991576348003</v>
      </c>
    </row>
    <row r="30" spans="1:22" x14ac:dyDescent="0.2">
      <c r="A30" s="5">
        <f>+BOP!A170</f>
        <v>44562</v>
      </c>
      <c r="B30" s="6">
        <f>+BOP!B170*'Exchange Rate'!$C262/GDP!$B250*100</f>
        <v>38.206574375588801</v>
      </c>
      <c r="C30" s="6">
        <f>+BOP!C170*'Exchange Rate'!$C262/GDP!$B250*100</f>
        <v>34.637049345820259</v>
      </c>
      <c r="D30" s="6">
        <f>+BOP!D170*'Exchange Rate'!$C262/GDP!$B250*100</f>
        <v>6.9555508674971511</v>
      </c>
      <c r="E30" s="6">
        <f>+BOP!E170*'Exchange Rate'!$C262/GDP!$B250*100</f>
        <v>6.8613994495918416</v>
      </c>
      <c r="F30" s="6">
        <f>+BOP!H170*'Exchange Rate'!$C262/GDP!$B250*100</f>
        <v>0.5799877717902554</v>
      </c>
      <c r="G30" s="6">
        <f>+BOP!I170*'Exchange Rate'!$C262/GDP!$B250*100</f>
        <v>0.7059476656205409</v>
      </c>
      <c r="H30" s="6">
        <f>+BOP!F170*'Exchange Rate'!$C262/GDP!$B250*100</f>
        <v>2.721869872912972</v>
      </c>
      <c r="I30" s="6">
        <f>+BOP!G170*'Exchange Rate'!$C262/GDP!$B250*100</f>
        <v>1.8523268087892599</v>
      </c>
      <c r="J30" s="6">
        <f>+BOP!J170*'Exchange Rate'!$C262/GDP!$B250*100</f>
        <v>4.9319010593562362</v>
      </c>
      <c r="K30" s="6">
        <f>+BOP!K170*'Exchange Rate'!$C262/GDP!$B250*100</f>
        <v>1.4691213483352588</v>
      </c>
      <c r="L30" s="6">
        <f>+BOP!L170*'Exchange Rate'!$C262/GDP!$B250*100</f>
        <v>3.8902413503883215</v>
      </c>
      <c r="M30" s="6">
        <f>+BOP!M170*'Exchange Rate'!$C262/GDP!$B250*100</f>
        <v>2.3422984733985288</v>
      </c>
      <c r="N30" s="6">
        <f>+BOP!N170*'Exchange Rate'!$C262/GDP!$B250*100</f>
        <v>3.4631347629518534</v>
      </c>
      <c r="O30" s="6">
        <f>+BOP!O170*'Exchange Rate'!$C262/GDP!$B250*100</f>
        <v>-0.77182024150194051</v>
      </c>
      <c r="P30" s="6">
        <f>+BOP!P170*'Exchange Rate'!$C262/GDP!$B250*100</f>
        <v>0.42710658743646823</v>
      </c>
      <c r="Q30" s="6">
        <f>+BOP!Q170*'Exchange Rate'!$C262/GDP!$B250*100</f>
        <v>3.114118714900469</v>
      </c>
      <c r="R30" s="6">
        <f>+BOP!R170*'Exchange Rate'!$C262/GDP!$B250*100</f>
        <v>1.3025602219388857</v>
      </c>
      <c r="S30" s="6">
        <f>+BOP!S170*'Exchange Rate'!$C262/GDP!$B250*100</f>
        <v>2.4666710762437201</v>
      </c>
      <c r="T30" s="6">
        <f>+BOP!T170*'Exchange Rate'!$C262/GDP!$B250*100</f>
        <v>-1.0412628862216409</v>
      </c>
      <c r="U30" s="6">
        <f>+BOP!U170*'Exchange Rate'!$C262/GDP!$B250*100</f>
        <v>4.4072596179672834</v>
      </c>
      <c r="V30" s="6">
        <f>+BOP!V170*'Exchange Rate'!$C262/GDP!$B250*100</f>
        <v>2.8792831907373566</v>
      </c>
    </row>
    <row r="31" spans="1:22" x14ac:dyDescent="0.2">
      <c r="A31" s="5">
        <f>+BOP!A171</f>
        <v>44652</v>
      </c>
      <c r="B31" s="6">
        <f>+BOP!B171*'Exchange Rate'!$C263/GDP!$B251*100</f>
        <v>38.980611847974487</v>
      </c>
      <c r="C31" s="6">
        <f>+BOP!C171*'Exchange Rate'!$C263/GDP!$B251*100</f>
        <v>37.095796566897988</v>
      </c>
      <c r="D31" s="6">
        <f>+BOP!D171*'Exchange Rate'!$C263/GDP!$B251*100</f>
        <v>7.360100859779978</v>
      </c>
      <c r="E31" s="6">
        <f>+BOP!E171*'Exchange Rate'!$C263/GDP!$B251*100</f>
        <v>7.6792422433672858</v>
      </c>
      <c r="F31" s="6">
        <f>+BOP!H171*'Exchange Rate'!$C263/GDP!$B251*100</f>
        <v>0.52766438516698266</v>
      </c>
      <c r="G31" s="6">
        <f>+BOP!I171*'Exchange Rate'!$C263/GDP!$B251*100</f>
        <v>0.73690091423028758</v>
      </c>
      <c r="H31" s="6">
        <f>+BOP!F171*'Exchange Rate'!$C263/GDP!$B251*100</f>
        <v>3.2692315756786843</v>
      </c>
      <c r="I31" s="6">
        <f>+BOP!G171*'Exchange Rate'!$C263/GDP!$B251*100</f>
        <v>2.0135961808492704</v>
      </c>
      <c r="J31" s="6">
        <f>+BOP!J171*'Exchange Rate'!$C263/GDP!$B251*100</f>
        <v>3.750408564184915</v>
      </c>
      <c r="K31" s="6">
        <f>+BOP!K171*'Exchange Rate'!$C263/GDP!$B251*100</f>
        <v>0.83141087274384606</v>
      </c>
      <c r="L31" s="6">
        <f>+BOP!L171*'Exchange Rate'!$C263/GDP!$B251*100</f>
        <v>3.5931514312018189</v>
      </c>
      <c r="M31" s="6">
        <f>+BOP!M171*'Exchange Rate'!$C263/GDP!$B251*100</f>
        <v>-0.16380861260551799</v>
      </c>
      <c r="N31" s="6">
        <f>+BOP!N171*'Exchange Rate'!$C263/GDP!$B251*100</f>
        <v>3.2946374785049102</v>
      </c>
      <c r="O31" s="6">
        <f>+BOP!O171*'Exchange Rate'!$C263/GDP!$B251*100</f>
        <v>-1.6044422240997696</v>
      </c>
      <c r="P31" s="6">
        <f>+BOP!P171*'Exchange Rate'!$C263/GDP!$B251*100</f>
        <v>0.29851395269690884</v>
      </c>
      <c r="Q31" s="6">
        <f>+BOP!Q171*'Exchange Rate'!$C263/GDP!$B251*100</f>
        <v>1.440633611494252</v>
      </c>
      <c r="R31" s="6">
        <f>+BOP!R171*'Exchange Rate'!$C263/GDP!$B251*100</f>
        <v>0.92717490986499695</v>
      </c>
      <c r="S31" s="6">
        <f>+BOP!S171*'Exchange Rate'!$C263/GDP!$B251*100</f>
        <v>4.0501117293545397</v>
      </c>
      <c r="T31" s="6">
        <f>+BOP!T171*'Exchange Rate'!$C263/GDP!$B251*100</f>
        <v>-2.3988577779196403</v>
      </c>
      <c r="U31" s="6">
        <f>+BOP!U171*'Exchange Rate'!$C263/GDP!$B251*100</f>
        <v>2.6120727632553069</v>
      </c>
      <c r="V31" s="6">
        <f>+BOP!V171*'Exchange Rate'!$C263/GDP!$B251*100</f>
        <v>1.6005718780522002</v>
      </c>
    </row>
    <row r="32" spans="1:22" x14ac:dyDescent="0.2">
      <c r="A32" s="5">
        <f>+BOP!A172</f>
        <v>44743</v>
      </c>
      <c r="B32" s="6">
        <f>+BOP!B172*'Exchange Rate'!$C264/GDP!$B252*100</f>
        <v>39.810192378188191</v>
      </c>
      <c r="C32" s="6">
        <f>+BOP!C172*'Exchange Rate'!$C264/GDP!$B252*100</f>
        <v>41.144055400751895</v>
      </c>
      <c r="D32" s="6">
        <f>+BOP!D172*'Exchange Rate'!$C264/GDP!$B252*100</f>
        <v>7.6370038647424172</v>
      </c>
      <c r="E32" s="6">
        <f>+BOP!E172*'Exchange Rate'!$C264/GDP!$B252*100</f>
        <v>8.3119787364408708</v>
      </c>
      <c r="F32" s="6">
        <f>+BOP!H172*'Exchange Rate'!$C264/GDP!$B252*100</f>
        <v>0.63506875735684343</v>
      </c>
      <c r="G32" s="6">
        <f>+BOP!I172*'Exchange Rate'!$C264/GDP!$B252*100</f>
        <v>0.84967343800016892</v>
      </c>
      <c r="H32" s="6">
        <f>+BOP!F172*'Exchange Rate'!$C264/GDP!$B252*100</f>
        <v>3.3457387525196789</v>
      </c>
      <c r="I32" s="6">
        <f>+BOP!G172*'Exchange Rate'!$C264/GDP!$B252*100</f>
        <v>2.0871312050984647</v>
      </c>
      <c r="J32" s="6">
        <f>+BOP!J172*'Exchange Rate'!$C264/GDP!$B252*100</f>
        <v>3.5914122073043973</v>
      </c>
      <c r="K32" s="6">
        <f>+BOP!K172*'Exchange Rate'!$C264/GDP!$B252*100</f>
        <v>1.8150607992469476</v>
      </c>
      <c r="L32" s="6">
        <f>+BOP!L172*'Exchange Rate'!$C264/GDP!$B252*100</f>
        <v>0.79927298217079801</v>
      </c>
      <c r="M32" s="6">
        <f>+BOP!M172*'Exchange Rate'!$C264/GDP!$B252*100</f>
        <v>1.6938235383752012</v>
      </c>
      <c r="N32" s="6">
        <f>+BOP!N172*'Exchange Rate'!$C264/GDP!$B252*100</f>
        <v>0.36555289515695238</v>
      </c>
      <c r="O32" s="6">
        <f>+BOP!O172*'Exchange Rate'!$C264/GDP!$B252*100</f>
        <v>0.29140208753949454</v>
      </c>
      <c r="P32" s="6">
        <f>+BOP!P172*'Exchange Rate'!$C264/GDP!$B252*100</f>
        <v>0.43372008701384562</v>
      </c>
      <c r="Q32" s="6">
        <f>+BOP!Q172*'Exchange Rate'!$C264/GDP!$B252*100</f>
        <v>1.4024214508357067</v>
      </c>
      <c r="R32" s="6">
        <f>+BOP!R172*'Exchange Rate'!$C264/GDP!$B252*100</f>
        <v>1.8967601682854256</v>
      </c>
      <c r="S32" s="6">
        <f>+BOP!S172*'Exchange Rate'!$C264/GDP!$B252*100</f>
        <v>4.5406438059976517E-2</v>
      </c>
      <c r="T32" s="6">
        <f>+BOP!T172*'Exchange Rate'!$C264/GDP!$B252*100</f>
        <v>-2.8654615321072869</v>
      </c>
      <c r="U32" s="6">
        <f>+BOP!U172*'Exchange Rate'!$C264/GDP!$B252*100</f>
        <v>-0.96483502748426542</v>
      </c>
      <c r="V32" s="6">
        <f>+BOP!V172*'Exchange Rate'!$C264/GDP!$B252*100</f>
        <v>0.42872606924445145</v>
      </c>
    </row>
    <row r="33" spans="1:22" x14ac:dyDescent="0.2">
      <c r="A33" s="5">
        <f>+BOP!A173</f>
        <v>44835</v>
      </c>
      <c r="B33" s="6">
        <f>+BOP!B173*'Exchange Rate'!$C265/GDP!$B253*100</f>
        <v>36.979972195895108</v>
      </c>
      <c r="C33" s="6">
        <f>+BOP!C173*'Exchange Rate'!$C265/GDP!$B253*100</f>
        <v>38.007109843946559</v>
      </c>
      <c r="D33" s="6">
        <f>+BOP!D173*'Exchange Rate'!$C265/GDP!$B253*100</f>
        <v>7.2753946344551652</v>
      </c>
      <c r="E33" s="6">
        <f>+BOP!E173*'Exchange Rate'!$C265/GDP!$B253*100</f>
        <v>8.0459817360784669</v>
      </c>
      <c r="F33" s="6">
        <f>+BOP!H173*'Exchange Rate'!$C265/GDP!$B253*100</f>
        <v>0.61579147110297872</v>
      </c>
      <c r="G33" s="6">
        <f>+BOP!I173*'Exchange Rate'!$C265/GDP!$B253*100</f>
        <v>0.70512812446264528</v>
      </c>
      <c r="H33" s="6">
        <f>+BOP!F173*'Exchange Rate'!$C265/GDP!$B253*100</f>
        <v>3.5414967089566436</v>
      </c>
      <c r="I33" s="6">
        <f>+BOP!G173*'Exchange Rate'!$C265/GDP!$B253*100</f>
        <v>2.3937779654281113</v>
      </c>
      <c r="J33" s="6">
        <f>+BOP!J173*'Exchange Rate'!$C265/GDP!$B253*100</f>
        <v>2.1595615823398755</v>
      </c>
      <c r="K33" s="6">
        <f>+BOP!K173*'Exchange Rate'!$C265/GDP!$B253*100</f>
        <v>1.4683250736090736</v>
      </c>
      <c r="L33" s="6">
        <f>+BOP!L173*'Exchange Rate'!$C265/GDP!$B253*100</f>
        <v>1.6104685759965223</v>
      </c>
      <c r="M33" s="6">
        <f>+BOP!M173*'Exchange Rate'!$C265/GDP!$B253*100</f>
        <v>0.45851686538471775</v>
      </c>
      <c r="N33" s="6">
        <f>+BOP!N173*'Exchange Rate'!$C265/GDP!$B253*100</f>
        <v>1.6755299816631695</v>
      </c>
      <c r="O33" s="6">
        <f>+BOP!O173*'Exchange Rate'!$C265/GDP!$B253*100</f>
        <v>1.1116800569245413</v>
      </c>
      <c r="P33" s="6">
        <f>+BOP!P173*'Exchange Rate'!$C265/GDP!$B253*100</f>
        <v>-6.5061405666647171E-2</v>
      </c>
      <c r="Q33" s="6">
        <f>+BOP!Q173*'Exchange Rate'!$C265/GDP!$B253*100</f>
        <v>-0.65316319153982361</v>
      </c>
      <c r="R33" s="6">
        <f>+BOP!R173*'Exchange Rate'!$C265/GDP!$B253*100</f>
        <v>-3.1011745860624549</v>
      </c>
      <c r="S33" s="6">
        <f>+BOP!S173*'Exchange Rate'!$C265/GDP!$B253*100</f>
        <v>-1.440939413639396</v>
      </c>
      <c r="T33" s="6">
        <f>+BOP!T173*'Exchange Rate'!$C265/GDP!$B253*100</f>
        <v>0.15060943655399278</v>
      </c>
      <c r="U33" s="6">
        <f>+BOP!U173*'Exchange Rate'!$C265/GDP!$B253*100</f>
        <v>-0.73934265950588929</v>
      </c>
      <c r="V33" s="6">
        <f>+BOP!V173*'Exchange Rate'!$C265/GDP!$B253*100</f>
        <v>0.93803486027649841</v>
      </c>
    </row>
    <row r="34" spans="1:22" x14ac:dyDescent="0.2">
      <c r="A34" s="5">
        <f>+BOP!A174</f>
        <v>44927</v>
      </c>
      <c r="B34" s="6">
        <f>+BOP!B174*'Exchange Rate'!$C266/GDP!$B254*100</f>
        <v>34.030545039746158</v>
      </c>
      <c r="C34" s="6">
        <f>+BOP!C174*'Exchange Rate'!$C266/GDP!$B254*100</f>
        <v>34.808324766390477</v>
      </c>
      <c r="D34" s="6">
        <f>+BOP!D174*'Exchange Rate'!$C266/GDP!$B254*100</f>
        <v>6.5883955715627929</v>
      </c>
      <c r="E34" s="6">
        <f>+BOP!E174*'Exchange Rate'!$C266/GDP!$B254*100</f>
        <v>8.1447552987637071</v>
      </c>
      <c r="F34" s="6">
        <f>+BOP!H174*'Exchange Rate'!$C266/GDP!$B254*100</f>
        <v>0.52603950866841975</v>
      </c>
      <c r="G34" s="6">
        <f>+BOP!I174*'Exchange Rate'!$C266/GDP!$B254*100</f>
        <v>0.67495534342776642</v>
      </c>
      <c r="H34" s="6">
        <f>+BOP!F174*'Exchange Rate'!$C266/GDP!$B254*100</f>
        <v>3.6728030478794333</v>
      </c>
      <c r="I34" s="6">
        <f>+BOP!G174*'Exchange Rate'!$C266/GDP!$B254*100</f>
        <v>2.1920583908773077</v>
      </c>
      <c r="J34" s="6">
        <f>+BOP!J174*'Exchange Rate'!$C266/GDP!$B254*100</f>
        <v>1.5271172858654569</v>
      </c>
      <c r="K34" s="6">
        <f>+BOP!K174*'Exchange Rate'!$C266/GDP!$B254*100</f>
        <v>1.298779672567792</v>
      </c>
      <c r="L34" s="6">
        <f>+BOP!L174*'Exchange Rate'!$C266/GDP!$B254*100</f>
        <v>2.0818585102529261</v>
      </c>
      <c r="M34" s="6">
        <f>+BOP!M174*'Exchange Rate'!$C266/GDP!$B254*100</f>
        <v>0.94979535973670148</v>
      </c>
      <c r="N34" s="6">
        <f>+BOP!N174*'Exchange Rate'!$C266/GDP!$B254*100</f>
        <v>1.0228582050260366</v>
      </c>
      <c r="O34" s="6">
        <f>+BOP!O174*'Exchange Rate'!$C266/GDP!$B254*100</f>
        <v>1.2526449629756808</v>
      </c>
      <c r="P34" s="6">
        <f>+BOP!P174*'Exchange Rate'!$C266/GDP!$B254*100</f>
        <v>1.059000305226889</v>
      </c>
      <c r="Q34" s="6">
        <f>+BOP!Q174*'Exchange Rate'!$C266/GDP!$B254*100</f>
        <v>-0.30284960323897919</v>
      </c>
      <c r="R34" s="6">
        <f>+BOP!R174*'Exchange Rate'!$C266/GDP!$B254*100</f>
        <v>-0.75734029834401206</v>
      </c>
      <c r="S34" s="6">
        <f>+BOP!S174*'Exchange Rate'!$C266/GDP!$B254*100</f>
        <v>1.5591715004062487</v>
      </c>
      <c r="T34" s="6">
        <f>+BOP!T174*'Exchange Rate'!$C266/GDP!$B254*100</f>
        <v>0.43273189630068976</v>
      </c>
      <c r="U34" s="6">
        <f>+BOP!U174*'Exchange Rate'!$C266/GDP!$B254*100</f>
        <v>-1.0023106316024524</v>
      </c>
      <c r="V34" s="6">
        <f>+BOP!V174*'Exchange Rate'!$C266/GDP!$B254*100</f>
        <v>-0.89779918446270446</v>
      </c>
    </row>
    <row r="35" spans="1:22" x14ac:dyDescent="0.2">
      <c r="A35" s="5">
        <f>+BOP!A175</f>
        <v>45017</v>
      </c>
      <c r="B35" s="6">
        <f>+BOP!B175*'Exchange Rate'!$C267/GDP!$B255*100</f>
        <v>34.199608537594237</v>
      </c>
      <c r="C35" s="6">
        <f>+BOP!C175*'Exchange Rate'!$C267/GDP!$B255*100</f>
        <v>33.092432672031258</v>
      </c>
      <c r="D35" s="6">
        <f>+BOP!D175*'Exchange Rate'!$C267/GDP!$B255*100</f>
        <v>7.0069365960263461</v>
      </c>
      <c r="E35" s="6">
        <f>+BOP!E175*'Exchange Rate'!$C267/GDP!$B255*100</f>
        <v>8.2048790280912183</v>
      </c>
      <c r="F35" s="6">
        <f>+BOP!H175*'Exchange Rate'!$C267/GDP!$B255*100</f>
        <v>0.53633787900212027</v>
      </c>
      <c r="G35" s="6">
        <f>+BOP!I175*'Exchange Rate'!$C267/GDP!$B255*100</f>
        <v>0.68317262796696454</v>
      </c>
      <c r="H35" s="6">
        <f>+BOP!F175*'Exchange Rate'!$C267/GDP!$B255*100</f>
        <v>3.3930833753292484</v>
      </c>
      <c r="I35" s="6">
        <f>+BOP!G175*'Exchange Rate'!$C267/GDP!$B255*100</f>
        <v>2.1176589009373923</v>
      </c>
      <c r="J35" s="6">
        <f>+BOP!J175*'Exchange Rate'!$C267/GDP!$B255*100</f>
        <v>-0.51203799481484003</v>
      </c>
      <c r="K35" s="6">
        <f>+BOP!K175*'Exchange Rate'!$C267/GDP!$B255*100</f>
        <v>0.34090336166271551</v>
      </c>
      <c r="L35" s="6">
        <f>+BOP!L175*'Exchange Rate'!$C267/GDP!$B255*100</f>
        <v>2.1065333873249021</v>
      </c>
      <c r="M35" s="6">
        <f>+BOP!M175*'Exchange Rate'!$C267/GDP!$B255*100</f>
        <v>4.9010641303021858</v>
      </c>
      <c r="N35" s="6">
        <f>+BOP!N175*'Exchange Rate'!$C267/GDP!$B255*100</f>
        <v>1.5031780580075447</v>
      </c>
      <c r="O35" s="6">
        <f>+BOP!O175*'Exchange Rate'!$C267/GDP!$B255*100</f>
        <v>0.75552151252818711</v>
      </c>
      <c r="P35" s="6">
        <f>+BOP!P175*'Exchange Rate'!$C267/GDP!$B255*100</f>
        <v>0.60335532931735758</v>
      </c>
      <c r="Q35" s="6">
        <f>+BOP!Q175*'Exchange Rate'!$C267/GDP!$B255*100</f>
        <v>4.1455426177739989</v>
      </c>
      <c r="R35" s="6">
        <f>+BOP!R175*'Exchange Rate'!$C267/GDP!$B255*100</f>
        <v>0.64281234888165406</v>
      </c>
      <c r="S35" s="6">
        <f>+BOP!S175*'Exchange Rate'!$C267/GDP!$B255*100</f>
        <v>-3.9160045458363069</v>
      </c>
      <c r="T35" s="6">
        <f>+BOP!T175*'Exchange Rate'!$C267/GDP!$B255*100</f>
        <v>-0.64737270792677371</v>
      </c>
      <c r="U35" s="6">
        <f>+BOP!U175*'Exchange Rate'!$C267/GDP!$B255*100</f>
        <v>1.0378231589251135</v>
      </c>
      <c r="V35" s="6">
        <f>+BOP!V175*'Exchange Rate'!$C267/GDP!$B255*100</f>
        <v>0.21532825752173854</v>
      </c>
    </row>
    <row r="36" spans="1:22" x14ac:dyDescent="0.2">
      <c r="A36" s="5">
        <f>+BOP!A176</f>
        <v>45108</v>
      </c>
      <c r="B36" s="6">
        <f>+BOP!B176*'Exchange Rate'!$C268/GDP!$B256*100</f>
        <v>34.359626617431523</v>
      </c>
      <c r="C36" s="6">
        <f>+BOP!C176*'Exchange Rate'!$C268/GDP!$B256*100</f>
        <v>31.017985195898166</v>
      </c>
      <c r="D36" s="6">
        <f>+BOP!D176*'Exchange Rate'!$C268/GDP!$B256*100</f>
        <v>6.6455491483107307</v>
      </c>
      <c r="E36" s="6">
        <f>+BOP!E176*'Exchange Rate'!$C268/GDP!$B256*100</f>
        <v>8.290300684772685</v>
      </c>
      <c r="F36" s="6">
        <f>+BOP!H176*'Exchange Rate'!$C268/GDP!$B256*100</f>
        <v>0.48390972494185619</v>
      </c>
      <c r="G36" s="6">
        <f>+BOP!I176*'Exchange Rate'!$C268/GDP!$B256*100</f>
        <v>0.81911576762203619</v>
      </c>
      <c r="H36" s="6">
        <f>+BOP!F176*'Exchange Rate'!$C268/GDP!$B256*100</f>
        <v>4.0648200283779783</v>
      </c>
      <c r="I36" s="6">
        <f>+BOP!G176*'Exchange Rate'!$C268/GDP!$B256*100</f>
        <v>2.7428843661688638</v>
      </c>
      <c r="J36" s="6">
        <f>+BOP!J176*'Exchange Rate'!$C268/GDP!$B256*100</f>
        <v>2.4314405870634923</v>
      </c>
      <c r="K36" s="6">
        <f>+BOP!K176*'Exchange Rate'!$C268/GDP!$B256*100</f>
        <v>1.366319324984667</v>
      </c>
      <c r="L36" s="6">
        <f>+BOP!L176*'Exchange Rate'!$C268/GDP!$B256*100</f>
        <v>3.5911993419028794</v>
      </c>
      <c r="M36" s="6">
        <f>+BOP!M176*'Exchange Rate'!$C268/GDP!$B256*100</f>
        <v>0.60155134160072898</v>
      </c>
      <c r="N36" s="6">
        <f>+BOP!N176*'Exchange Rate'!$C268/GDP!$B256*100</f>
        <v>2.2516098557981703</v>
      </c>
      <c r="O36" s="6">
        <f>+BOP!O176*'Exchange Rate'!$C268/GDP!$B256*100</f>
        <v>-0.17268255717262657</v>
      </c>
      <c r="P36" s="6">
        <f>+BOP!P176*'Exchange Rate'!$C268/GDP!$B256*100</f>
        <v>1.3395894861047095</v>
      </c>
      <c r="Q36" s="6">
        <f>+BOP!Q176*'Exchange Rate'!$C268/GDP!$B256*100</f>
        <v>0.77423389877335558</v>
      </c>
      <c r="R36" s="6">
        <f>+BOP!R176*'Exchange Rate'!$C268/GDP!$B256*100</f>
        <v>-1.8142932292605187</v>
      </c>
      <c r="S36" s="6">
        <f>+BOP!S176*'Exchange Rate'!$C268/GDP!$B256*100</f>
        <v>-1.9556537872269715</v>
      </c>
      <c r="T36" s="6">
        <f>+BOP!T176*'Exchange Rate'!$C268/GDP!$B256*100</f>
        <v>-0.93002077172688424</v>
      </c>
      <c r="U36" s="6">
        <f>+BOP!U176*'Exchange Rate'!$C268/GDP!$B256*100</f>
        <v>2.6836195046003359</v>
      </c>
      <c r="V36" s="6">
        <f>+BOP!V176*'Exchange Rate'!$C268/GDP!$B256*100</f>
        <v>3.2858640024767203</v>
      </c>
    </row>
    <row r="37" spans="1:22" x14ac:dyDescent="0.2">
      <c r="A37" s="5">
        <f>+BOP!A177</f>
        <v>45200</v>
      </c>
      <c r="B37" s="6">
        <f>+BOP!B177*'Exchange Rate'!$C269/GDP!$B257*100</f>
        <v>36.920359817758388</v>
      </c>
      <c r="C37" s="6">
        <f>+BOP!C177*'Exchange Rate'!$C269/GDP!$B257*100</f>
        <v>32.465151513128184</v>
      </c>
      <c r="D37" s="6">
        <f>+BOP!D177*'Exchange Rate'!$C269/GDP!$B257*100</f>
        <v>7.0079902106676615</v>
      </c>
      <c r="E37" s="6">
        <f>+BOP!E177*'Exchange Rate'!$C269/GDP!$B257*100</f>
        <v>8.4210382792882665</v>
      </c>
      <c r="F37" s="6">
        <f>+BOP!H177*'Exchange Rate'!$C269/GDP!$B257*100</f>
        <v>0.49286945290030082</v>
      </c>
      <c r="G37" s="6">
        <f>+BOP!I177*'Exchange Rate'!$C269/GDP!$B257*100</f>
        <v>0.7838963139297328</v>
      </c>
      <c r="H37" s="6">
        <f>+BOP!F177*'Exchange Rate'!$C269/GDP!$B257*100</f>
        <v>3.922137393225912</v>
      </c>
      <c r="I37" s="6">
        <f>+BOP!G177*'Exchange Rate'!$C269/GDP!$B257*100</f>
        <v>2.3134365151039931</v>
      </c>
      <c r="J37" s="6">
        <f>+BOP!J177*'Exchange Rate'!$C269/GDP!$B257*100</f>
        <v>3.4719967148144035</v>
      </c>
      <c r="K37" s="6">
        <f>+BOP!K177*'Exchange Rate'!$C269/GDP!$B257*100</f>
        <v>1.1099629118331822</v>
      </c>
      <c r="L37" s="6">
        <f>+BOP!L177*'Exchange Rate'!$C269/GDP!$B257*100</f>
        <v>2.0686081335594366</v>
      </c>
      <c r="M37" s="6">
        <f>+BOP!M177*'Exchange Rate'!$C269/GDP!$B257*100</f>
        <v>1.6535071920219462</v>
      </c>
      <c r="N37" s="6">
        <f>+BOP!N177*'Exchange Rate'!$C269/GDP!$B257*100</f>
        <v>1.6933231277485954</v>
      </c>
      <c r="O37" s="6">
        <f>+BOP!O177*'Exchange Rate'!$C269/GDP!$B257*100</f>
        <v>0.70390033763116577</v>
      </c>
      <c r="P37" s="6">
        <f>+BOP!P177*'Exchange Rate'!$C269/GDP!$B257*100</f>
        <v>0.37528500581084084</v>
      </c>
      <c r="Q37" s="6">
        <f>+BOP!Q177*'Exchange Rate'!$C269/GDP!$B257*100</f>
        <v>0.94960685439078019</v>
      </c>
      <c r="R37" s="6">
        <f>+BOP!R177*'Exchange Rate'!$C269/GDP!$B257*100</f>
        <v>-0.17344241393997201</v>
      </c>
      <c r="S37" s="6">
        <f>+BOP!S177*'Exchange Rate'!$C269/GDP!$B257*100</f>
        <v>-0.89689732355523188</v>
      </c>
      <c r="T37" s="6">
        <f>+BOP!T177*'Exchange Rate'!$C269/GDP!$B257*100</f>
        <v>0.4866796705307464</v>
      </c>
      <c r="U37" s="6">
        <f>+BOP!U177*'Exchange Rate'!$C269/GDP!$B257*100</f>
        <v>4.3598342531020871</v>
      </c>
      <c r="V37" s="6">
        <f>+BOP!V177*'Exchange Rate'!$C269/GDP!$B257*100</f>
        <v>4.3020272544327884</v>
      </c>
    </row>
    <row r="38" spans="1:22" x14ac:dyDescent="0.2">
      <c r="A38" s="5">
        <f>+BOP!A178</f>
        <v>45292</v>
      </c>
      <c r="B38" s="6">
        <f>+BOP!B178*'Exchange Rate'!$C270/GDP!$B258*100</f>
        <v>35.309554272097081</v>
      </c>
      <c r="C38" s="6">
        <f>+BOP!C178*'Exchange Rate'!$C270/GDP!$B258*100</f>
        <v>30.147006252242175</v>
      </c>
      <c r="D38" s="6">
        <f>+BOP!D178*'Exchange Rate'!$C270/GDP!$B258*100</f>
        <v>6.9501646308589144</v>
      </c>
      <c r="E38" s="6">
        <f>+BOP!E178*'Exchange Rate'!$C270/GDP!$B258*100</f>
        <v>8.4217988924923581</v>
      </c>
      <c r="F38" s="6">
        <f>+BOP!H178*'Exchange Rate'!$C270/GDP!$B258*100</f>
        <v>0.52322583357311758</v>
      </c>
      <c r="G38" s="6">
        <f>+BOP!I178*'Exchange Rate'!$C270/GDP!$B258*100</f>
        <v>0.7371802988467937</v>
      </c>
      <c r="H38" s="6">
        <f>+BOP!F178*'Exchange Rate'!$C270/GDP!$B258*100</f>
        <v>3.6665864518386484</v>
      </c>
      <c r="I38" s="6">
        <f>+BOP!G178*'Exchange Rate'!$C270/GDP!$B258*100</f>
        <v>2.3814755203506728</v>
      </c>
      <c r="J38" s="6">
        <f>+BOP!J178*'Exchange Rate'!$C270/GDP!$B258*100</f>
        <v>2.0228784411784924</v>
      </c>
      <c r="K38" s="6">
        <f>+BOP!K178*'Exchange Rate'!$C270/GDP!$B258*100</f>
        <v>0.60604353435392011</v>
      </c>
      <c r="L38" s="6">
        <f>+BOP!L178*'Exchange Rate'!$C270/GDP!$B258*100</f>
        <v>5.1713352106949051</v>
      </c>
      <c r="M38" s="6">
        <f>+BOP!M178*'Exchange Rate'!$C270/GDP!$B258*100</f>
        <v>3.3894229336013515</v>
      </c>
      <c r="N38" s="6">
        <f>+BOP!N178*'Exchange Rate'!$C270/GDP!$B258*100</f>
        <v>3.1052758006869188</v>
      </c>
      <c r="O38" s="6">
        <f>+BOP!O178*'Exchange Rate'!$C270/GDP!$B258*100</f>
        <v>2.5728852835885521</v>
      </c>
      <c r="P38" s="6">
        <f>+BOP!P178*'Exchange Rate'!$C270/GDP!$B258*100</f>
        <v>2.0660594100079868</v>
      </c>
      <c r="Q38" s="6">
        <f>+BOP!Q178*'Exchange Rate'!$C270/GDP!$B258*100</f>
        <v>0.81653765001279943</v>
      </c>
      <c r="R38" s="6">
        <f>+BOP!R178*'Exchange Rate'!$C270/GDP!$B258*100</f>
        <v>1.3018674123499308</v>
      </c>
      <c r="S38" s="6">
        <f>+BOP!S178*'Exchange Rate'!$C270/GDP!$B258*100</f>
        <v>0.90464024838710977</v>
      </c>
      <c r="T38" s="6">
        <f>+BOP!T178*'Exchange Rate'!$C270/GDP!$B258*100</f>
        <v>0.35530450408416198</v>
      </c>
      <c r="U38" s="6">
        <f>+BOP!U178*'Exchange Rate'!$C270/GDP!$B258*100</f>
        <v>4.7620702244357611</v>
      </c>
      <c r="V38" s="6">
        <f>+BOP!V178*'Exchange Rate'!$C270/GDP!$B258*100</f>
        <v>4.1561734927927718</v>
      </c>
    </row>
    <row r="39" spans="1:22" x14ac:dyDescent="0.2">
      <c r="A39" s="5">
        <f>+BOP!A179</f>
        <v>45383</v>
      </c>
      <c r="B39" s="6">
        <f>+BOP!B179*'Exchange Rate'!$C271/GDP!$B259*100</f>
        <v>37.664986833034533</v>
      </c>
      <c r="C39" s="6">
        <f>+BOP!C179*'Exchange Rate'!$C271/GDP!$B259*100</f>
        <v>32.323699311871366</v>
      </c>
      <c r="D39" s="6">
        <f>+BOP!D179*'Exchange Rate'!$C271/GDP!$B259*100</f>
        <v>7.3516987631195283</v>
      </c>
      <c r="E39" s="6">
        <f>+BOP!E179*'Exchange Rate'!$C271/GDP!$B259*100</f>
        <v>8.5188042260794976</v>
      </c>
      <c r="F39" s="6">
        <f>+BOP!H179*'Exchange Rate'!$C271/GDP!$B259*100</f>
        <v>0.57553884506777431</v>
      </c>
      <c r="G39" s="6">
        <f>+BOP!I179*'Exchange Rate'!$C271/GDP!$B259*100</f>
        <v>0.76071763055527408</v>
      </c>
      <c r="H39" s="6">
        <f>+BOP!F179*'Exchange Rate'!$C271/GDP!$B259*100</f>
        <v>3.791212821480304</v>
      </c>
      <c r="I39" s="6">
        <f>+BOP!G179*'Exchange Rate'!$C271/GDP!$B259*100</f>
        <v>2.3441154879468238</v>
      </c>
      <c r="J39" s="6">
        <f>+BOP!J179*'Exchange Rate'!$C271/GDP!$B259*100</f>
        <v>3.4266561870503356</v>
      </c>
      <c r="K39" s="6">
        <f>+BOP!K179*'Exchange Rate'!$C271/GDP!$B259*100</f>
        <v>0.40645228725519467</v>
      </c>
      <c r="L39" s="6">
        <f>+BOP!L179*'Exchange Rate'!$C271/GDP!$B259*100</f>
        <v>3.6748073614766752</v>
      </c>
      <c r="M39" s="6">
        <f>+BOP!M179*'Exchange Rate'!$C271/GDP!$B259*100</f>
        <v>1.1639042053851179</v>
      </c>
      <c r="N39" s="6">
        <f>+BOP!N179*'Exchange Rate'!$C271/GDP!$B259*100</f>
        <v>3.0763440745809443</v>
      </c>
      <c r="O39" s="6">
        <f>+BOP!O179*'Exchange Rate'!$C271/GDP!$B259*100</f>
        <v>1.0912850738213924</v>
      </c>
      <c r="P39" s="6">
        <f>+BOP!P179*'Exchange Rate'!$C271/GDP!$B259*100</f>
        <v>0.59846328689573147</v>
      </c>
      <c r="Q39" s="6">
        <f>+BOP!Q179*'Exchange Rate'!$C271/GDP!$B259*100</f>
        <v>7.2619131563725431E-2</v>
      </c>
      <c r="R39" s="6">
        <f>+BOP!R179*'Exchange Rate'!$C271/GDP!$B259*100</f>
        <v>-1.294683097050324</v>
      </c>
      <c r="S39" s="6">
        <f>+BOP!S179*'Exchange Rate'!$C271/GDP!$B259*100</f>
        <v>0.30553747632181638</v>
      </c>
      <c r="T39" s="6">
        <f>+BOP!T179*'Exchange Rate'!$C271/GDP!$B259*100</f>
        <v>-1.6331784869279848</v>
      </c>
      <c r="U39" s="6">
        <f>+BOP!U179*'Exchange Rate'!$C271/GDP!$B259*100</f>
        <v>5.4361006062491857</v>
      </c>
      <c r="V39" s="6">
        <f>+BOP!V179*'Exchange Rate'!$C271/GDP!$B259*100</f>
        <v>3.0862486366078308</v>
      </c>
    </row>
    <row r="40" spans="1:22" x14ac:dyDescent="0.2">
      <c r="A40" s="5">
        <f>+BOP!A180</f>
        <v>45474</v>
      </c>
      <c r="B40" s="6">
        <f>+BOP!B180*'Exchange Rate'!$C272/GDP!$B260*100</f>
        <v>37.775085533190108</v>
      </c>
      <c r="C40" s="6">
        <f>+BOP!C180*'Exchange Rate'!$C272/GDP!$B260*100</f>
        <v>32.58644513946755</v>
      </c>
      <c r="D40" s="6">
        <f>+BOP!D180*'Exchange Rate'!$C272/GDP!$B260*100</f>
        <v>7.7021873238429768</v>
      </c>
      <c r="E40" s="6">
        <f>+BOP!E180*'Exchange Rate'!$C272/GDP!$B260*100</f>
        <v>8.8935235419788281</v>
      </c>
      <c r="F40" s="6">
        <f>+BOP!H180*'Exchange Rate'!$C272/GDP!$B260*100</f>
        <v>0.56853350675844627</v>
      </c>
      <c r="G40" s="6">
        <f>+BOP!I180*'Exchange Rate'!$C272/GDP!$B260*100</f>
        <v>0.78133547650494384</v>
      </c>
      <c r="H40" s="6">
        <f>+BOP!F180*'Exchange Rate'!$C272/GDP!$B260*100</f>
        <v>3.832145394928693</v>
      </c>
      <c r="I40" s="6">
        <f>+BOP!G180*'Exchange Rate'!$C272/GDP!$B260*100</f>
        <v>2.4879833347189706</v>
      </c>
      <c r="J40" s="6">
        <f>+BOP!J180*'Exchange Rate'!$C272/GDP!$B260*100</f>
        <v>2.5881644146910312</v>
      </c>
      <c r="K40" s="6">
        <f>+BOP!K180*'Exchange Rate'!$C272/GDP!$B260*100</f>
        <v>1.4391278247319894</v>
      </c>
      <c r="L40" s="6">
        <f>+BOP!L180*'Exchange Rate'!$C272/GDP!$B260*100</f>
        <v>5.6213405821062574</v>
      </c>
      <c r="M40" s="6">
        <f>+BOP!M180*'Exchange Rate'!$C272/GDP!$B260*100</f>
        <v>1.1259951553079044</v>
      </c>
      <c r="N40" s="6">
        <f>+BOP!N180*'Exchange Rate'!$C272/GDP!$B260*100</f>
        <v>2.9268393052729174</v>
      </c>
      <c r="O40" s="6">
        <f>+BOP!O180*'Exchange Rate'!$C272/GDP!$B260*100</f>
        <v>-1.067044991330319</v>
      </c>
      <c r="P40" s="6">
        <f>+BOP!P180*'Exchange Rate'!$C272/GDP!$B260*100</f>
        <v>2.6945012768333401</v>
      </c>
      <c r="Q40" s="6">
        <f>+BOP!Q180*'Exchange Rate'!$C272/GDP!$B260*100</f>
        <v>2.1930401466382232</v>
      </c>
      <c r="R40" s="6">
        <f>+BOP!R180*'Exchange Rate'!$C272/GDP!$B260*100</f>
        <v>1.707609699178128</v>
      </c>
      <c r="S40" s="6">
        <f>+BOP!S180*'Exchange Rate'!$C272/GDP!$B260*100</f>
        <v>1.9760701993806202</v>
      </c>
      <c r="T40" s="6">
        <f>+BOP!T180*'Exchange Rate'!$C272/GDP!$B260*100</f>
        <v>0.27136739733844256</v>
      </c>
      <c r="U40" s="6">
        <f>+BOP!U180*'Exchange Rate'!$C272/GDP!$B260*100</f>
        <v>5.128664266049932</v>
      </c>
      <c r="V40" s="6">
        <f>+BOP!V180*'Exchange Rate'!$C272/GDP!$B260*100</f>
        <v>6.0391429226682085</v>
      </c>
    </row>
    <row r="41" spans="1:22" x14ac:dyDescent="0.2">
      <c r="A41" s="5">
        <f>+BOP!A181</f>
        <v>45566</v>
      </c>
      <c r="B41" s="6">
        <f>+BOP!B181*'Exchange Rate'!$C273/GDP!$B261*100</f>
        <v>37.758536014474679</v>
      </c>
      <c r="C41" s="6">
        <f>+BOP!C181*'Exchange Rate'!$C273/GDP!$B261*100</f>
        <v>32.093428179881336</v>
      </c>
      <c r="D41" s="6">
        <f>+BOP!D181*'Exchange Rate'!$C273/GDP!$B261*100</f>
        <v>7.6379989021297865</v>
      </c>
      <c r="E41" s="6">
        <f>+BOP!E181*'Exchange Rate'!$C273/GDP!$B261*100</f>
        <v>8.8576902072902577</v>
      </c>
      <c r="F41" s="6">
        <f>+BOP!H181*'Exchange Rate'!$C273/GDP!$B261*100</f>
        <v>0.5938004742737607</v>
      </c>
      <c r="G41" s="6">
        <f>+BOP!I181*'Exchange Rate'!$C273/GDP!$B261*100</f>
        <v>0.83525141047601592</v>
      </c>
      <c r="H41" s="6">
        <f>+BOP!F181*'Exchange Rate'!$C273/GDP!$B261*100</f>
        <v>3.9233790280131053</v>
      </c>
      <c r="I41" s="6">
        <f>+BOP!G181*'Exchange Rate'!$C273/GDP!$B261*100</f>
        <v>2.3193552256133363</v>
      </c>
      <c r="J41" s="6">
        <f>+BOP!J181*'Exchange Rate'!$C273/GDP!$B261*100</f>
        <v>2.3380853400487394</v>
      </c>
      <c r="K41" s="6">
        <f>+BOP!K181*'Exchange Rate'!$C273/GDP!$B261*100</f>
        <v>0.79714679693426682</v>
      </c>
      <c r="L41" s="6">
        <f>+BOP!L181*'Exchange Rate'!$C273/GDP!$B261*100</f>
        <v>0.89923880830063285</v>
      </c>
      <c r="M41" s="6">
        <f>+BOP!M181*'Exchange Rate'!$C273/GDP!$B261*100</f>
        <v>-1.0501107392573661</v>
      </c>
      <c r="N41" s="6">
        <f>+BOP!N181*'Exchange Rate'!$C273/GDP!$B261*100</f>
        <v>-0.1335809422864358</v>
      </c>
      <c r="O41" s="6">
        <f>+BOP!O181*'Exchange Rate'!$C273/GDP!$B261*100</f>
        <v>-2.1293691451303767</v>
      </c>
      <c r="P41" s="6">
        <f>+BOP!P181*'Exchange Rate'!$C273/GDP!$B261*100</f>
        <v>1.0328197505870684</v>
      </c>
      <c r="Q41" s="6">
        <f>+BOP!Q181*'Exchange Rate'!$C273/GDP!$B261*100</f>
        <v>1.0792584058730106</v>
      </c>
      <c r="R41" s="6">
        <f>+BOP!R181*'Exchange Rate'!$C273/GDP!$B261*100</f>
        <v>0.69359418031376385</v>
      </c>
      <c r="S41" s="6">
        <f>+BOP!S181*'Exchange Rate'!$C273/GDP!$B261*100</f>
        <v>-1.7771484839930598</v>
      </c>
      <c r="T41" s="6">
        <f>+BOP!T181*'Exchange Rate'!$C273/GDP!$B261*100</f>
        <v>0.33615400334181061</v>
      </c>
      <c r="U41" s="6">
        <f>+BOP!U181*'Exchange Rate'!$C273/GDP!$B261*100</f>
        <v>5.8079893956303872</v>
      </c>
      <c r="V41" s="6">
        <f>+BOP!V181*'Exchange Rate'!$C273/GDP!$B261*100</f>
        <v>7.0392366658897654</v>
      </c>
    </row>
    <row r="42" spans="1:22" x14ac:dyDescent="0.2">
      <c r="A42" s="5">
        <f>+BOP!A182</f>
        <v>45658</v>
      </c>
      <c r="B42" s="6">
        <f>+BOP!B182*'Exchange Rate'!$C274/GDP!$B262*100</f>
        <v>38.380996793446904</v>
      </c>
      <c r="C42" s="6">
        <f>+BOP!C182*'Exchange Rate'!$C274/GDP!$B262*100</f>
        <v>32.643411229789969</v>
      </c>
      <c r="D42" s="6">
        <f>+BOP!D182*'Exchange Rate'!$C274/GDP!$B262*100</f>
        <v>7.874177788091834</v>
      </c>
      <c r="E42" s="6">
        <f>+BOP!E182*'Exchange Rate'!$C274/GDP!$B262*100</f>
        <v>9.4697085807285752</v>
      </c>
      <c r="F42" s="6">
        <f>+BOP!H182*'Exchange Rate'!$C274/GDP!$B262*100</f>
        <v>0.62007143967741885</v>
      </c>
      <c r="G42" s="6">
        <f>+BOP!I182*'Exchange Rate'!$C274/GDP!$B262*100</f>
        <v>0.81077286778599256</v>
      </c>
      <c r="H42" s="6">
        <f>+BOP!F182*'Exchange Rate'!$C274/GDP!$B262*100</f>
        <v>4.4145046220538395</v>
      </c>
      <c r="I42" s="6">
        <f>+BOP!G182*'Exchange Rate'!$C274/GDP!$B262*100</f>
        <v>2.2940959816192068</v>
      </c>
      <c r="J42" s="6">
        <f>+BOP!J182*'Exchange Rate'!$C274/GDP!$B262*100</f>
        <v>1.876779485456942</v>
      </c>
      <c r="K42" s="6">
        <f>+BOP!K182*'Exchange Rate'!$C274/GDP!$B262*100</f>
        <v>0.65212436332843615</v>
      </c>
      <c r="L42" s="6">
        <f>+BOP!L182*'Exchange Rate'!$C274/GDP!$B262*100</f>
        <v>8.5039683565793993</v>
      </c>
      <c r="M42" s="6">
        <f>+BOP!M182*'Exchange Rate'!$C274/GDP!$B262*100</f>
        <v>1.4465340789144345</v>
      </c>
      <c r="N42" s="6">
        <f>+BOP!N182*'Exchange Rate'!$C274/GDP!$B262*100</f>
        <v>6.6339451246371333</v>
      </c>
      <c r="O42" s="6">
        <f>+BOP!O182*'Exchange Rate'!$C274/GDP!$B262*100</f>
        <v>-0.75735132836763031</v>
      </c>
      <c r="P42" s="6">
        <f>+BOP!P182*'Exchange Rate'!$C274/GDP!$B262*100</f>
        <v>1.8700232319422665</v>
      </c>
      <c r="Q42" s="6">
        <f>+BOP!Q182*'Exchange Rate'!$C274/GDP!$B262*100</f>
        <v>2.2038854072820651</v>
      </c>
      <c r="R42" s="6">
        <f>+BOP!R182*'Exchange Rate'!$C274/GDP!$B262*100</f>
        <v>-3.281788418184834</v>
      </c>
      <c r="S42" s="6">
        <f>+BOP!S182*'Exchange Rate'!$C274/GDP!$B262*100</f>
        <v>-6.9919367768150567E-2</v>
      </c>
      <c r="T42" s="6">
        <f>+BOP!T182*'Exchange Rate'!$C274/GDP!$B262*100</f>
        <v>-2.2136943201920749</v>
      </c>
      <c r="U42" s="6">
        <f>+BOP!U182*'Exchange Rate'!$C274/GDP!$B262*100</f>
        <v>6.0717619833462502</v>
      </c>
      <c r="V42" s="6">
        <f>+BOP!V182*'Exchange Rate'!$C274/GDP!$B262*100</f>
        <v>3.7045144063638324</v>
      </c>
    </row>
    <row r="43" spans="1:22" x14ac:dyDescent="0.2">
      <c r="A43" s="5">
        <f>+BOP!A183</f>
        <v>45748</v>
      </c>
      <c r="B43" s="6">
        <f>+BOP!B183*'Exchange Rate'!$C275/GDP!$B263*100</f>
        <v>37.179734379322568</v>
      </c>
      <c r="C43" s="6">
        <f>+BOP!C183*'Exchange Rate'!$C275/GDP!$B263*100</f>
        <v>30.623162708184896</v>
      </c>
      <c r="D43" s="6">
        <f>+BOP!D183*'Exchange Rate'!$C275/GDP!$B263*100</f>
        <v>7.6728572832556576</v>
      </c>
      <c r="E43" s="6">
        <f>+BOP!E183*'Exchange Rate'!$C275/GDP!$B263*100</f>
        <v>9.5067899694223605</v>
      </c>
      <c r="F43" s="6">
        <f>+BOP!H183*'Exchange Rate'!$C275/GDP!$B263*100</f>
        <v>0.55050690695222049</v>
      </c>
      <c r="G43" s="6">
        <f>+BOP!I183*'Exchange Rate'!$C275/GDP!$B263*100</f>
        <v>0.79663986619916594</v>
      </c>
      <c r="H43" s="6">
        <f>+BOP!F183*'Exchange Rate'!$C275/GDP!$B263*100</f>
        <v>4.0585812668231869</v>
      </c>
      <c r="I43" s="6">
        <f>+BOP!G183*'Exchange Rate'!$C275/GDP!$B263*100</f>
        <v>2.101157294406764</v>
      </c>
      <c r="J43" s="6">
        <f>+BOP!J183*'Exchange Rate'!$C275/GDP!$B263*100</f>
        <v>2.3472902536537097</v>
      </c>
      <c r="K43" s="6">
        <f>+BOP!K183*'Exchange Rate'!$C275/GDP!$B263*100</f>
        <v>0.15775194065646045</v>
      </c>
      <c r="L43" s="6">
        <f>+BOP!L183*'Exchange Rate'!$C275/GDP!$B263*100</f>
        <v>6.8524282459867152</v>
      </c>
      <c r="M43" s="6">
        <f>+BOP!M183*'Exchange Rate'!$C275/GDP!$B263*100</f>
        <v>3.3980919243358705</v>
      </c>
      <c r="N43" s="6">
        <f>+BOP!N183*'Exchange Rate'!$C275/GDP!$B263*100</f>
        <v>4.0624894877846502</v>
      </c>
      <c r="O43" s="6">
        <f>+BOP!O183*'Exchange Rate'!$C275/GDP!$B263*100</f>
        <v>-0.8877184068663132</v>
      </c>
      <c r="P43" s="6">
        <f>+BOP!P183*'Exchange Rate'!$C275/GDP!$B263*100</f>
        <v>2.7899387582020649</v>
      </c>
      <c r="Q43" s="6">
        <f>+BOP!Q183*'Exchange Rate'!$C275/GDP!$B263*100</f>
        <v>4.2858103312021845</v>
      </c>
      <c r="R43" s="6">
        <f>+BOP!R183*'Exchange Rate'!$C275/GDP!$B263*100</f>
        <v>3.7674825261881</v>
      </c>
      <c r="S43" s="6">
        <f>+BOP!S183*'Exchange Rate'!$C275/GDP!$B263*100</f>
        <v>1.5744607988556332</v>
      </c>
      <c r="T43" s="6">
        <f>+BOP!T183*'Exchange Rate'!$C275/GDP!$B263*100</f>
        <v>-1.5662195503064604</v>
      </c>
      <c r="U43" s="6">
        <f>+BOP!U183*'Exchange Rate'!$C275/GDP!$B263*100</f>
        <v>6.4339299981404459</v>
      </c>
      <c r="V43" s="6">
        <f>+BOP!V183*'Exchange Rate'!$C275/GDP!$B263*100</f>
        <v>6.0564043493956055</v>
      </c>
    </row>
    <row r="44" spans="1:22" x14ac:dyDescent="0.2">
      <c r="A44" s="5">
        <f>+BOP!A184</f>
        <v>45839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ECE610C9FA4B4B976DD6842F9EAF74" ma:contentTypeVersion="14" ma:contentTypeDescription="Create a new document." ma:contentTypeScope="" ma:versionID="5944f4e917466f3a185776ebd7b00d6c">
  <xsd:schema xmlns:xsd="http://www.w3.org/2001/XMLSchema" xmlns:xs="http://www.w3.org/2001/XMLSchema" xmlns:p="http://schemas.microsoft.com/office/2006/metadata/properties" xmlns:ns2="f0c2ac21-f850-4555-8afd-fd732a9ecf25" xmlns:ns3="d77f725d-68ba-43bc-9e4e-ba441aacaca8" targetNamespace="http://schemas.microsoft.com/office/2006/metadata/properties" ma:root="true" ma:fieldsID="2341b69da00162579e9e77ab08ce0ec8" ns2:_="" ns3:_="">
    <xsd:import namespace="f0c2ac21-f850-4555-8afd-fd732a9ecf25"/>
    <xsd:import namespace="d77f725d-68ba-43bc-9e4e-ba441aacac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c2ac21-f850-4555-8afd-fd732a9ecf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4f2dfca-e4a2-46eb-a53e-58fba36a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7f725d-68ba-43bc-9e4e-ba441aacaca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6960b6-77f8-4f86-a35d-ffb297eb4fb9}" ma:internalName="TaxCatchAll" ma:showField="CatchAllData" ma:web="d77f725d-68ba-43bc-9e4e-ba441aacac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7f725d-68ba-43bc-9e4e-ba441aacaca8" xsi:nil="true"/>
    <lcf76f155ced4ddcb4097134ff3c332f xmlns="f0c2ac21-f850-4555-8afd-fd732a9ecf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B0C7BB-04FE-48B1-9197-2F9BDA79DF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2CFD3D-B5D5-4D7B-A0F6-C8651722E2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c2ac21-f850-4555-8afd-fd732a9ecf25"/>
    <ds:schemaRef ds:uri="d77f725d-68ba-43bc-9e4e-ba441aacac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BF6C81-CDDF-435C-B86B-545121A99919}">
  <ds:schemaRefs>
    <ds:schemaRef ds:uri="http://schemas.microsoft.com/office/2006/metadata/properties"/>
    <ds:schemaRef ds:uri="http://schemas.microsoft.com/office/infopath/2007/PartnerControls"/>
    <ds:schemaRef ds:uri="d77f725d-68ba-43bc-9e4e-ba441aacaca8"/>
    <ds:schemaRef ds:uri="f0c2ac21-f850-4555-8afd-fd732a9ecf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BOP</vt:lpstr>
      <vt:lpstr>BOP PIIE data</vt:lpstr>
      <vt:lpstr>IIP PIIE data</vt:lpstr>
      <vt:lpstr>IIP</vt:lpstr>
      <vt:lpstr>GDP</vt:lpstr>
      <vt:lpstr>Exchange Rate</vt:lpstr>
      <vt:lpstr>BOP $</vt:lpstr>
      <vt:lpstr>IIP $</vt:lpstr>
      <vt:lpstr>BOP GDP</vt:lpstr>
      <vt:lpstr>IIP GDP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Nishtha Agrawal</dc:creator>
  <cp:lastModifiedBy>Stefan Bayoumi</cp:lastModifiedBy>
  <dcterms:created xsi:type="dcterms:W3CDTF">2025-11-26T17:18:15Z</dcterms:created>
  <dcterms:modified xsi:type="dcterms:W3CDTF">2026-01-21T16:53:18Z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0x010100F1ECE610C9FA4B4B976DD6842F9EAF74</vt:lpwstr>
  </property>
  <property fmtid="{D5CDD505-2E9C-101B-9397-08002B2CF9AE}" pid="3" name="MediaServiceImageTags">
    <vt:lpwstr/>
  </property>
</Properties>
</file>